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6blsPAV5qDSbGYx3CelgfWjSZAF51PpN6GPg4ffUPo="/>
    </ext>
  </extLst>
</workbook>
</file>

<file path=xl/sharedStrings.xml><?xml version="1.0" encoding="utf-8"?>
<sst xmlns="http://schemas.openxmlformats.org/spreadsheetml/2006/main" count="69" uniqueCount="66">
  <si>
    <r>
      <rPr>
        <rFont val="Aptos Narrow"/>
        <b/>
        <color rgb="FF000000"/>
        <sz val="14.0"/>
      </rPr>
      <t xml:space="preserve">FORM LB-1 </t>
    </r>
    <r>
      <rPr>
        <rFont val="Aptos Narrow"/>
        <b val="0"/>
        <color rgb="FF000000"/>
        <sz val="14.0"/>
      </rPr>
      <t xml:space="preserve"> </t>
    </r>
    <r>
      <rPr>
        <rFont val="Aptos Narrow"/>
        <b/>
        <color rgb="FF000000"/>
        <sz val="14.0"/>
      </rPr>
      <t xml:space="preserve">                                                                      NOTICE OF BUDGET HEARING               </t>
    </r>
    <r>
      <rPr>
        <rFont val="Aptos Narrow"/>
        <b val="0"/>
        <color rgb="FF000000"/>
        <sz val="14.0"/>
      </rPr>
      <t xml:space="preserve"> </t>
    </r>
  </si>
  <si>
    <t>Contact: Connor McKibben</t>
  </si>
  <si>
    <t>Telephone: 541-478-3333</t>
  </si>
  <si>
    <r>
      <rPr>
        <rFont val="Aptos Narrow"/>
        <color theme="1"/>
        <sz val="11.0"/>
      </rPr>
      <t xml:space="preserve">Email: </t>
    </r>
    <r>
      <rPr>
        <rFont val="Open Sans"/>
        <color rgb="FF0000FF"/>
        <sz val="10.0"/>
        <u/>
      </rPr>
      <t>chief@mosierfire.com</t>
    </r>
  </si>
  <si>
    <t>FINANCIAL SUMMARY - RESOURCES</t>
  </si>
  <si>
    <t>TOTAL OF ALL FUNDS</t>
  </si>
  <si>
    <t>Actual Amount</t>
  </si>
  <si>
    <t>Adopted Budget</t>
  </si>
  <si>
    <t>Approved Budget</t>
  </si>
  <si>
    <t>2023-2024</t>
  </si>
  <si>
    <t>This Year 2024-2025</t>
  </si>
  <si>
    <t>Next Year 2025-2026</t>
  </si>
  <si>
    <t xml:space="preserve"> Beginning Fund Balance/Net Working Capital</t>
  </si>
  <si>
    <t xml:space="preserve"> Fees, Licenses, Permits, Fines, Assessments &amp; Other Service Charges</t>
  </si>
  <si>
    <t xml:space="preserve"> Federal, State and all Other Grants, Gifts, Allocations and Donations</t>
  </si>
  <si>
    <t xml:space="preserve"> Revenue from Bonds and Other Debt </t>
  </si>
  <si>
    <t xml:space="preserve"> Interfund Transfers / Internal Service Reimbursements</t>
  </si>
  <si>
    <t>All Other Resources Except Current Year Property Taxes</t>
  </si>
  <si>
    <t>Current Year Property Taxes Estimated to be Received</t>
  </si>
  <si>
    <r>
      <rPr>
        <rFont val="Open Sans"/>
        <b/>
        <color rgb="FF000000"/>
        <sz val="10.0"/>
      </rPr>
      <t xml:space="preserve">     Total Resources</t>
    </r>
    <r>
      <rPr>
        <rFont val="MS Sans Serif"/>
        <b val="0"/>
        <color rgb="FF000000"/>
        <sz val="10.0"/>
      </rPr>
      <t xml:space="preserve"> </t>
    </r>
  </si>
  <si>
    <t>FINANCIAL SUMMARY - REQUIREMENTS BY OBJECT CLASSIFICATION</t>
  </si>
  <si>
    <t>Personnel Services</t>
  </si>
  <si>
    <t>Materials and Services</t>
  </si>
  <si>
    <t>Capital Outlay</t>
  </si>
  <si>
    <t>Debt Service</t>
  </si>
  <si>
    <t>Interfund Transfers</t>
  </si>
  <si>
    <t>Contingencies</t>
  </si>
  <si>
    <t>Special Payments</t>
  </si>
  <si>
    <t>Unappropriated Ending Balance and Reserved for Future Expenditure</t>
  </si>
  <si>
    <r>
      <rPr>
        <rFont val="Aptos Narrow"/>
        <color theme="1"/>
        <sz val="11.0"/>
      </rPr>
      <t xml:space="preserve">     </t>
    </r>
    <r>
      <rPr>
        <rFont val="MS Sans Serif"/>
        <b/>
        <color rgb="FF000000"/>
        <sz val="10.0"/>
      </rPr>
      <t>Total Requirements</t>
    </r>
  </si>
  <si>
    <t>FINANCIAL SUMMARY - REQUIREMENTS AND FULL-TIME EQUIVALENT EMPLOYEES (FTE) BY ORGANIZATIONAL UNIT OR PROGRAM *</t>
  </si>
  <si>
    <r>
      <rPr>
        <rFont val="Open Sans"/>
        <b/>
        <color rgb="FF000000"/>
        <sz val="10.0"/>
      </rPr>
      <t>Name</t>
    </r>
    <r>
      <rPr>
        <rFont val="MS Sans Serif"/>
        <b val="0"/>
        <color rgb="FF000000"/>
        <sz val="10.0"/>
      </rPr>
      <t xml:space="preserve"> of Organizational Unit or Program </t>
    </r>
  </si>
  <si>
    <t>Fire and Emergency Services</t>
  </si>
  <si>
    <t>Fire Chief</t>
  </si>
  <si>
    <t xml:space="preserve">      FTE </t>
  </si>
  <si>
    <t>Seasonal Wildland Firefighter</t>
  </si>
  <si>
    <t xml:space="preserve">     FTE</t>
  </si>
  <si>
    <t>Not Allocated to Organizational Unit or Program</t>
  </si>
  <si>
    <t xml:space="preserve">     Total Requirements</t>
  </si>
  <si>
    <r>
      <rPr>
        <rFont val="Aptos Narrow"/>
        <color theme="1"/>
        <sz val="11.0"/>
      </rPr>
      <t xml:space="preserve">           </t>
    </r>
    <r>
      <rPr>
        <rFont val="MS Sans Serif"/>
        <b/>
        <color rgb="FF000000"/>
        <sz val="10.0"/>
      </rPr>
      <t>Total FTE</t>
    </r>
  </si>
  <si>
    <t>STATEMENT OF CHANGES IN ACTIVITIES and SOURCES OF FINANCING *</t>
  </si>
  <si>
    <t>Expect $800,000 Business Oregon Loan in 2024-25.</t>
  </si>
  <si>
    <t>E</t>
  </si>
  <si>
    <t>PROPERTY TAX LEVIES</t>
  </si>
  <si>
    <t>Rate or Amount Imposed</t>
  </si>
  <si>
    <t>Rate or Amount Approved</t>
  </si>
  <si>
    <t>2023-24</t>
  </si>
  <si>
    <t>This Year 2024-25</t>
  </si>
  <si>
    <t>Next Year 20254-26</t>
  </si>
  <si>
    <r>
      <rPr>
        <rFont val="Aptos Narrow"/>
        <color theme="1"/>
        <sz val="11.0"/>
      </rPr>
      <t xml:space="preserve"> Permanent Rate Levy      (rate limit </t>
    </r>
    <r>
      <rPr>
        <rFont val="Arial"/>
        <color rgb="FF000000"/>
        <sz val="10.0"/>
      </rPr>
      <t xml:space="preserve"> 2.10 per $1,000)</t>
    </r>
  </si>
  <si>
    <t>2.00</t>
  </si>
  <si>
    <t>2.10</t>
  </si>
  <si>
    <t xml:space="preserve"> Local Option Levy</t>
  </si>
  <si>
    <t xml:space="preserve"> Levy For General Obligation Bonds</t>
  </si>
  <si>
    <t>STATEMENT OF INDEBTEDNESS</t>
  </si>
  <si>
    <t>LONG TERM DEBT</t>
  </si>
  <si>
    <t xml:space="preserve">Estimated Debt Outstanding </t>
  </si>
  <si>
    <t xml:space="preserve">Estimated Debt Authorized, But </t>
  </si>
  <si>
    <t>on July 1.</t>
  </si>
  <si>
    <t xml:space="preserve"> Not Incurred on July 1</t>
  </si>
  <si>
    <t>General Obligation Bonds</t>
  </si>
  <si>
    <t>Other Bonds</t>
  </si>
  <si>
    <t>Other Borrowings</t>
  </si>
  <si>
    <t xml:space="preserve">     Total</t>
  </si>
  <si>
    <r>
      <rPr>
        <rFont val="Open Sans"/>
        <b/>
        <color theme="1"/>
        <sz val="10.0"/>
      </rPr>
      <t xml:space="preserve">* </t>
    </r>
    <r>
      <rPr>
        <rFont val="MS Sans Serif"/>
        <b val="0"/>
        <color theme="1"/>
        <sz val="10.0"/>
      </rPr>
      <t>If more space is needed to complete any section of this form, insert lines (rows) on this sheet.  You may delete blank lines.</t>
    </r>
  </si>
  <si>
    <t>150-504-073-2 (Rev. 02-14)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</si>
</sst>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&quot; &quot;;\(#,##0\)"/>
    <numFmt numFmtId="165" formatCode="#,##0.00&quot; &quot;;\(#,##0.00\)"/>
    <numFmt numFmtId="166" formatCode="&quot;$&quot;#,##0&quot; &quot;;\(&quot;$&quot;#,##0\)"/>
  </numFmts>
  <fonts count="10">
    <font>
      <sz val="11.0"/>
      <color theme="1"/>
      <name val="Aptos Narrow"/>
      <scheme val="minor"/>
    </font>
    <font>
      <b/>
      <sz val="14.0"/>
      <color rgb="FF000000"/>
      <name val="Aptos Narrow"/>
    </font>
    <font>
      <sz val="11.0"/>
      <color theme="1"/>
      <name val="Aptos Narrow"/>
    </font>
    <font>
      <sz val="11.0"/>
      <color theme="1"/>
      <name val="Arial"/>
    </font>
    <font/>
    <font>
      <u/>
      <sz val="11.0"/>
      <color theme="1"/>
      <name val="Aptos Narrow"/>
    </font>
    <font>
      <b/>
      <sz val="10.0"/>
      <color rgb="FF000000"/>
      <name val="Open Sans"/>
    </font>
    <font>
      <b/>
      <sz val="10.0"/>
      <color theme="1"/>
      <name val="Open Sans"/>
    </font>
    <font>
      <sz val="11.0"/>
      <color rgb="FF000000"/>
      <name val="Calibri"/>
    </font>
    <font>
      <sz val="10.0"/>
      <color rgb="FF000000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0D0D0"/>
        <bgColor rgb="FFD0D0D0"/>
      </patternFill>
    </fill>
  </fills>
  <borders count="69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FF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FF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FF0000"/>
      </left>
      <right/>
      <top style="medium">
        <color rgb="FF000000"/>
      </top>
      <bottom style="dotted">
        <color rgb="FF000000"/>
      </bottom>
    </border>
    <border>
      <left/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FF0000"/>
      </left>
      <right style="thin">
        <color rgb="FFFF0000"/>
      </right>
      <top style="medium">
        <color rgb="FF000000"/>
      </top>
      <bottom/>
    </border>
    <border>
      <left style="thin">
        <color rgb="FFFF0000"/>
      </left>
      <right/>
      <top style="medium">
        <color rgb="FF000000"/>
      </top>
      <bottom/>
    </border>
    <border>
      <left style="thin">
        <color theme="1"/>
      </left>
      <right style="thin">
        <color theme="1"/>
      </right>
      <top style="medium">
        <color rgb="FF000000"/>
      </top>
      <bottom style="thin">
        <color theme="1"/>
      </bottom>
    </border>
    <border>
      <left/>
      <right style="thin">
        <color rgb="FFFF0000"/>
      </right>
      <top style="medium">
        <color rgb="FF000000"/>
      </top>
      <bottom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2" fontId="3" numFmtId="49" xfId="0" applyAlignment="1" applyBorder="1" applyFill="1" applyFont="1" applyNumberFormat="1">
      <alignment horizontal="left" readingOrder="0"/>
    </xf>
    <xf borderId="7" fillId="0" fontId="4" numFmtId="0" xfId="0" applyBorder="1" applyFont="1"/>
    <xf borderId="8" fillId="2" fontId="2" numFmtId="49" xfId="0" applyBorder="1" applyFont="1" applyNumberFormat="1"/>
    <xf borderId="6" fillId="2" fontId="5" numFmtId="49" xfId="0" applyAlignment="1" applyBorder="1" applyFont="1" applyNumberFormat="1">
      <alignment horizontal="left"/>
    </xf>
    <xf borderId="9" fillId="2" fontId="2" numFmtId="0" xfId="0" applyAlignment="1" applyBorder="1" applyFont="1">
      <alignment horizontal="center"/>
    </xf>
    <xf borderId="10" fillId="0" fontId="4" numFmtId="0" xfId="0" applyBorder="1" applyFont="1"/>
    <xf borderId="11" fillId="0" fontId="4" numFmtId="0" xfId="0" applyBorder="1" applyFont="1"/>
    <xf borderId="12" fillId="2" fontId="6" numFmtId="49" xfId="0" applyAlignment="1" applyBorder="1" applyFont="1" applyNumberFormat="1">
      <alignment horizontal="center"/>
    </xf>
    <xf borderId="13" fillId="0" fontId="4" numFmtId="0" xfId="0" applyBorder="1" applyFont="1"/>
    <xf borderId="14" fillId="0" fontId="4" numFmtId="0" xfId="0" applyBorder="1" applyFont="1"/>
    <xf borderId="6" fillId="2" fontId="7" numFmtId="49" xfId="0" applyAlignment="1" applyBorder="1" applyFont="1" applyNumberFormat="1">
      <alignment horizontal="center" shrinkToFit="0" vertical="center" wrapText="1"/>
    </xf>
    <xf borderId="15" fillId="0" fontId="4" numFmtId="0" xfId="0" applyBorder="1" applyFont="1"/>
    <xf borderId="16" fillId="2" fontId="2" numFmtId="49" xfId="0" applyAlignment="1" applyBorder="1" applyFont="1" applyNumberFormat="1">
      <alignment horizontal="center"/>
    </xf>
    <xf borderId="17" fillId="2" fontId="2" numFmtId="49" xfId="0" applyAlignment="1" applyBorder="1" applyFont="1" applyNumberFormat="1">
      <alignment horizontal="center"/>
    </xf>
    <xf borderId="18" fillId="2" fontId="6" numFmtId="0" xfId="0" applyAlignment="1" applyBorder="1" applyFont="1">
      <alignment horizontal="left" shrinkToFit="0" vertical="center" wrapText="1"/>
    </xf>
    <xf borderId="19" fillId="0" fontId="4" numFmtId="0" xfId="0" applyBorder="1" applyFont="1"/>
    <xf borderId="20" fillId="2" fontId="3" numFmtId="49" xfId="0" applyAlignment="1" applyBorder="1" applyFont="1" applyNumberFormat="1">
      <alignment horizontal="center" readingOrder="0"/>
    </xf>
    <xf borderId="21" fillId="2" fontId="3" numFmtId="49" xfId="0" applyAlignment="1" applyBorder="1" applyFont="1" applyNumberFormat="1">
      <alignment horizontal="center" readingOrder="0"/>
    </xf>
    <xf borderId="22" fillId="2" fontId="2" numFmtId="49" xfId="0" applyAlignment="1" applyBorder="1" applyFont="1" applyNumberFormat="1">
      <alignment horizontal="left" shrinkToFit="0" vertical="center" wrapText="1"/>
    </xf>
    <xf borderId="23" fillId="0" fontId="4" numFmtId="0" xfId="0" applyBorder="1" applyFont="1"/>
    <xf borderId="24" fillId="2" fontId="3" numFmtId="164" xfId="0" applyAlignment="1" applyBorder="1" applyFont="1" applyNumberFormat="1">
      <alignment readingOrder="0"/>
    </xf>
    <xf borderId="25" fillId="2" fontId="2" numFmtId="164" xfId="0" applyBorder="1" applyFont="1" applyNumberFormat="1"/>
    <xf borderId="25" fillId="2" fontId="3" numFmtId="164" xfId="0" applyAlignment="1" applyBorder="1" applyFont="1" applyNumberFormat="1">
      <alignment readingOrder="0"/>
    </xf>
    <xf borderId="24" fillId="2" fontId="2" numFmtId="164" xfId="0" applyBorder="1" applyFont="1" applyNumberFormat="1"/>
    <xf borderId="25" fillId="2" fontId="3" numFmtId="3" xfId="0" applyAlignment="1" applyBorder="1" applyFont="1" applyNumberFormat="1">
      <alignment readingOrder="0"/>
    </xf>
    <xf borderId="26" fillId="2" fontId="2" numFmtId="164" xfId="0" applyBorder="1" applyFont="1" applyNumberFormat="1"/>
    <xf borderId="26" fillId="2" fontId="3" numFmtId="164" xfId="0" applyAlignment="1" applyBorder="1" applyFont="1" applyNumberFormat="1">
      <alignment readingOrder="0"/>
    </xf>
    <xf borderId="22" fillId="2" fontId="2" numFmtId="49" xfId="0" applyAlignment="1" applyBorder="1" applyFont="1" applyNumberFormat="1">
      <alignment horizontal="left"/>
    </xf>
    <xf borderId="6" fillId="2" fontId="6" numFmtId="49" xfId="0" applyAlignment="1" applyBorder="1" applyFont="1" applyNumberFormat="1">
      <alignment horizontal="left"/>
    </xf>
    <xf borderId="16" fillId="2" fontId="6" numFmtId="164" xfId="0" applyBorder="1" applyFont="1" applyNumberFormat="1"/>
    <xf borderId="17" fillId="2" fontId="6" numFmtId="164" xfId="0" applyBorder="1" applyFont="1" applyNumberFormat="1"/>
    <xf borderId="8" fillId="2" fontId="6" numFmtId="164" xfId="0" applyBorder="1" applyFont="1" applyNumberFormat="1"/>
    <xf borderId="9" fillId="2" fontId="2" numFmtId="0" xfId="0" applyAlignment="1" applyBorder="1" applyFont="1">
      <alignment horizontal="center" shrinkToFit="0" vertical="center" wrapText="1"/>
    </xf>
    <xf borderId="24" fillId="2" fontId="3" numFmtId="164" xfId="0" applyAlignment="1" applyBorder="1" applyFont="1" applyNumberFormat="1">
      <alignment horizontal="right" readingOrder="0"/>
    </xf>
    <xf borderId="26" fillId="2" fontId="3" numFmtId="164" xfId="0" applyAlignment="1" applyBorder="1" applyFont="1" applyNumberFormat="1">
      <alignment horizontal="right" readingOrder="0"/>
    </xf>
    <xf borderId="25" fillId="2" fontId="3" numFmtId="164" xfId="0" applyAlignment="1" applyBorder="1" applyFont="1" applyNumberFormat="1">
      <alignment horizontal="right" readingOrder="0"/>
    </xf>
    <xf borderId="24" fillId="2" fontId="8" numFmtId="3" xfId="0" applyAlignment="1" applyBorder="1" applyFont="1" applyNumberFormat="1">
      <alignment readingOrder="0"/>
    </xf>
    <xf borderId="24" fillId="0" fontId="2" numFmtId="164" xfId="0" applyAlignment="1" applyBorder="1" applyFont="1" applyNumberFormat="1">
      <alignment horizontal="right"/>
    </xf>
    <xf borderId="25" fillId="3" fontId="3" numFmtId="164" xfId="0" applyAlignment="1" applyBorder="1" applyFill="1" applyFont="1" applyNumberFormat="1">
      <alignment horizontal="right" readingOrder="0"/>
    </xf>
    <xf borderId="24" fillId="2" fontId="2" numFmtId="164" xfId="0" applyAlignment="1" applyBorder="1" applyFont="1" applyNumberFormat="1">
      <alignment horizontal="right"/>
    </xf>
    <xf borderId="26" fillId="2" fontId="2" numFmtId="164" xfId="0" applyAlignment="1" applyBorder="1" applyFont="1" applyNumberFormat="1">
      <alignment horizontal="right"/>
    </xf>
    <xf borderId="25" fillId="2" fontId="2" numFmtId="164" xfId="0" applyAlignment="1" applyBorder="1" applyFont="1" applyNumberFormat="1">
      <alignment horizontal="right"/>
    </xf>
    <xf borderId="6" fillId="2" fontId="2" numFmtId="49" xfId="0" applyAlignment="1" applyBorder="1" applyFont="1" applyNumberFormat="1">
      <alignment horizontal="left"/>
    </xf>
    <xf borderId="16" fillId="2" fontId="6" numFmtId="164" xfId="0" applyAlignment="1" applyBorder="1" applyFont="1" applyNumberFormat="1">
      <alignment horizontal="right"/>
    </xf>
    <xf borderId="17" fillId="2" fontId="6" numFmtId="164" xfId="0" applyAlignment="1" applyBorder="1" applyFont="1" applyNumberFormat="1">
      <alignment horizontal="right"/>
    </xf>
    <xf borderId="8" fillId="2" fontId="6" numFmtId="164" xfId="0" applyAlignment="1" applyBorder="1" applyFont="1" applyNumberFormat="1">
      <alignment horizontal="right"/>
    </xf>
    <xf borderId="27" fillId="4" fontId="2" numFmtId="164" xfId="0" applyBorder="1" applyFill="1" applyFont="1" applyNumberFormat="1"/>
    <xf borderId="28" fillId="4" fontId="2" numFmtId="164" xfId="0" applyBorder="1" applyFont="1" applyNumberFormat="1"/>
    <xf borderId="29" fillId="4" fontId="2" numFmtId="164" xfId="0" applyBorder="1" applyFont="1" applyNumberFormat="1"/>
    <xf borderId="30" fillId="2" fontId="6" numFmtId="49" xfId="0" applyAlignment="1" applyBorder="1" applyFont="1" applyNumberFormat="1">
      <alignment horizontal="left"/>
    </xf>
    <xf borderId="31" fillId="0" fontId="4" numFmtId="0" xfId="0" applyBorder="1" applyFont="1"/>
    <xf borderId="32" fillId="4" fontId="2" numFmtId="164" xfId="0" applyBorder="1" applyFont="1" applyNumberFormat="1"/>
    <xf borderId="33" fillId="4" fontId="2" numFmtId="164" xfId="0" applyBorder="1" applyFont="1" applyNumberFormat="1"/>
    <xf borderId="34" fillId="4" fontId="2" numFmtId="164" xfId="0" applyBorder="1" applyFont="1" applyNumberFormat="1"/>
    <xf borderId="35" fillId="2" fontId="9" numFmtId="49" xfId="0" applyAlignment="1" applyBorder="1" applyFont="1" applyNumberFormat="1">
      <alignment horizontal="left"/>
    </xf>
    <xf borderId="36" fillId="2" fontId="2" numFmtId="0" xfId="0" applyAlignment="1" applyBorder="1" applyFont="1">
      <alignment horizontal="left"/>
    </xf>
    <xf borderId="37" fillId="2" fontId="3" numFmtId="164" xfId="0" applyAlignment="1" applyBorder="1" applyFont="1" applyNumberFormat="1">
      <alignment horizontal="right" readingOrder="0"/>
    </xf>
    <xf borderId="38" fillId="3" fontId="3" numFmtId="164" xfId="0" applyAlignment="1" applyBorder="1" applyFont="1" applyNumberFormat="1">
      <alignment horizontal="right" readingOrder="0"/>
    </xf>
    <xf borderId="39" fillId="2" fontId="2" numFmtId="49" xfId="0" applyAlignment="1" applyBorder="1" applyFont="1" applyNumberFormat="1">
      <alignment horizontal="left"/>
    </xf>
    <xf borderId="40" fillId="0" fontId="4" numFmtId="0" xfId="0" applyBorder="1" applyFont="1"/>
    <xf borderId="24" fillId="2" fontId="3" numFmtId="0" xfId="0" applyAlignment="1" applyBorder="1" applyFont="1">
      <alignment horizontal="right" readingOrder="0"/>
    </xf>
    <xf borderId="24" fillId="2" fontId="2" numFmtId="0" xfId="0" applyAlignment="1" applyBorder="1" applyFont="1">
      <alignment horizontal="right"/>
    </xf>
    <xf borderId="41" fillId="2" fontId="2" numFmtId="49" xfId="0" applyAlignment="1" applyBorder="1" applyFont="1" applyNumberFormat="1">
      <alignment horizontal="left"/>
    </xf>
    <xf borderId="42" fillId="0" fontId="4" numFmtId="0" xfId="0" applyBorder="1" applyFont="1"/>
    <xf borderId="0" fillId="0" fontId="3" numFmtId="3" xfId="0" applyAlignment="1" applyFont="1" applyNumberFormat="1">
      <alignment readingOrder="0"/>
    </xf>
    <xf borderId="24" fillId="2" fontId="3" numFmtId="165" xfId="0" applyAlignment="1" applyBorder="1" applyFont="1" applyNumberFormat="1">
      <alignment horizontal="right" readingOrder="0"/>
    </xf>
    <xf borderId="26" fillId="2" fontId="3" numFmtId="0" xfId="0" applyAlignment="1" applyBorder="1" applyFont="1">
      <alignment horizontal="right" readingOrder="0"/>
    </xf>
    <xf borderId="22" fillId="2" fontId="2" numFmtId="0" xfId="0" applyAlignment="1" applyBorder="1" applyFont="1">
      <alignment horizontal="left"/>
    </xf>
    <xf borderId="22" fillId="2" fontId="6" numFmtId="49" xfId="0" applyAlignment="1" applyBorder="1" applyFont="1" applyNumberFormat="1">
      <alignment horizontal="left"/>
    </xf>
    <xf borderId="24" fillId="2" fontId="6" numFmtId="164" xfId="0" applyAlignment="1" applyBorder="1" applyFont="1" applyNumberFormat="1">
      <alignment horizontal="right"/>
    </xf>
    <xf borderId="16" fillId="2" fontId="6" numFmtId="165" xfId="0" applyAlignment="1" applyBorder="1" applyFont="1" applyNumberFormat="1">
      <alignment horizontal="right" readingOrder="0"/>
    </xf>
    <xf borderId="17" fillId="2" fontId="6" numFmtId="0" xfId="0" applyAlignment="1" applyBorder="1" applyFont="1">
      <alignment horizontal="right"/>
    </xf>
    <xf borderId="43" fillId="2" fontId="9" numFmtId="49" xfId="0" applyAlignment="1" applyBorder="1" applyFont="1" applyNumberFormat="1">
      <alignment horizontal="left" shrinkToFit="0" vertical="top" wrapText="1"/>
    </xf>
    <xf borderId="44" fillId="0" fontId="4" numFmtId="0" xfId="0" applyBorder="1" applyFont="1"/>
    <xf borderId="45" fillId="0" fontId="4" numFmtId="0" xfId="0" applyBorder="1" applyFont="1"/>
    <xf borderId="46" fillId="0" fontId="4" numFmtId="0" xfId="0" applyBorder="1" applyFont="1"/>
    <xf borderId="47" fillId="0" fontId="4" numFmtId="0" xfId="0" applyBorder="1" applyFont="1"/>
    <xf borderId="48" fillId="0" fontId="4" numFmtId="0" xfId="0" applyBorder="1" applyFont="1"/>
    <xf borderId="49" fillId="0" fontId="4" numFmtId="0" xfId="0" applyBorder="1" applyFont="1"/>
    <xf borderId="50" fillId="0" fontId="4" numFmtId="0" xfId="0" applyBorder="1" applyFont="1"/>
    <xf borderId="9" fillId="2" fontId="2" numFmtId="49" xfId="0" applyAlignment="1" applyBorder="1" applyFont="1" applyNumberFormat="1">
      <alignment horizontal="center"/>
    </xf>
    <xf borderId="51" fillId="2" fontId="6" numFmtId="49" xfId="0" applyAlignment="1" applyBorder="1" applyFont="1" applyNumberFormat="1">
      <alignment horizontal="center"/>
    </xf>
    <xf borderId="52" fillId="0" fontId="4" numFmtId="0" xfId="0" applyBorder="1" applyFont="1"/>
    <xf borderId="51" fillId="2" fontId="2" numFmtId="0" xfId="0" applyAlignment="1" applyBorder="1" applyFont="1">
      <alignment horizontal="center"/>
    </xf>
    <xf borderId="53" fillId="0" fontId="4" numFmtId="0" xfId="0" applyBorder="1" applyFont="1"/>
    <xf borderId="54" fillId="2" fontId="2" numFmtId="49" xfId="0" applyAlignment="1" applyBorder="1" applyFont="1" applyNumberFormat="1">
      <alignment horizontal="center"/>
    </xf>
    <xf borderId="55" fillId="2" fontId="2" numFmtId="49" xfId="0" applyAlignment="1" applyBorder="1" applyFont="1" applyNumberFormat="1">
      <alignment horizontal="center"/>
    </xf>
    <xf borderId="24" fillId="2" fontId="2" numFmtId="49" xfId="0" applyAlignment="1" applyBorder="1" applyFont="1" applyNumberFormat="1">
      <alignment horizontal="center"/>
    </xf>
    <xf borderId="26" fillId="2" fontId="3" numFmtId="49" xfId="0" applyAlignment="1" applyBorder="1" applyFont="1" applyNumberFormat="1">
      <alignment horizontal="center" readingOrder="0"/>
    </xf>
    <xf borderId="24" fillId="2" fontId="2" numFmtId="49" xfId="0" applyBorder="1" applyFont="1" applyNumberFormat="1"/>
    <xf borderId="26" fillId="2" fontId="2" numFmtId="49" xfId="0" applyBorder="1" applyFont="1" applyNumberFormat="1"/>
    <xf borderId="16" fillId="2" fontId="2" numFmtId="49" xfId="0" applyBorder="1" applyFont="1" applyNumberFormat="1"/>
    <xf borderId="17" fillId="2" fontId="2" numFmtId="49" xfId="0" applyBorder="1" applyFont="1" applyNumberFormat="1"/>
    <xf borderId="56" fillId="2" fontId="2" numFmtId="49" xfId="0" applyAlignment="1" applyBorder="1" applyFont="1" applyNumberFormat="1">
      <alignment horizontal="center"/>
    </xf>
    <xf borderId="57" fillId="2" fontId="2" numFmtId="49" xfId="0" applyAlignment="1" applyBorder="1" applyFont="1" applyNumberFormat="1">
      <alignment horizontal="center"/>
    </xf>
    <xf borderId="58" fillId="2" fontId="2" numFmtId="0" xfId="0" applyBorder="1" applyFont="1"/>
    <xf borderId="59" fillId="2" fontId="2" numFmtId="49" xfId="0" applyAlignment="1" applyBorder="1" applyFont="1" applyNumberFormat="1">
      <alignment horizontal="center"/>
    </xf>
    <xf borderId="60" fillId="0" fontId="4" numFmtId="0" xfId="0" applyBorder="1" applyFont="1"/>
    <xf borderId="61" fillId="2" fontId="2" numFmtId="49" xfId="0" applyBorder="1" applyFont="1" applyNumberFormat="1"/>
    <xf borderId="62" fillId="2" fontId="2" numFmtId="166" xfId="0" applyAlignment="1" applyBorder="1" applyFont="1" applyNumberFormat="1">
      <alignment horizontal="center"/>
    </xf>
    <xf borderId="63" fillId="0" fontId="4" numFmtId="0" xfId="0" applyBorder="1" applyFont="1"/>
    <xf borderId="56" fillId="2" fontId="6" numFmtId="49" xfId="0" applyBorder="1" applyFont="1" applyNumberFormat="1"/>
    <xf borderId="57" fillId="2" fontId="2" numFmtId="166" xfId="0" applyAlignment="1" applyBorder="1" applyFont="1" applyNumberFormat="1">
      <alignment horizontal="center"/>
    </xf>
    <xf borderId="64" fillId="2" fontId="7" numFmtId="49" xfId="0" applyBorder="1" applyFont="1" applyNumberFormat="1"/>
    <xf borderId="64" fillId="2" fontId="2" numFmtId="0" xfId="0" applyBorder="1" applyFont="1"/>
    <xf borderId="65" fillId="2" fontId="2" numFmtId="0" xfId="0" applyBorder="1" applyFont="1"/>
    <xf borderId="66" fillId="2" fontId="2" numFmtId="0" xfId="0" applyBorder="1" applyFont="1"/>
    <xf borderId="67" fillId="2" fontId="2" numFmtId="0" xfId="0" applyBorder="1" applyFont="1"/>
    <xf borderId="68" fillId="2" fontId="2" numFmtId="0" xfId="0" applyBorder="1" applyFont="1"/>
    <xf borderId="68" fillId="2" fontId="2" numFmtId="49" xfId="0" applyBorder="1" applyFont="1" applyNumberFormat="1"/>
  </cellXfs>
  <cellStyles count="1">
    <cellStyle xfId="0" name="Normal" builtinId="0"/>
  </cellStyles>
  <dxfs count="2">
    <dxf>
      <font>
        <color rgb="FFFF0000"/>
      </font>
      <fill>
        <patternFill patternType="solid">
          <fgColor rgb="FFFFFFFF"/>
          <bgColor rgb="FFFFFFFF"/>
        </patternFill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https://us02web.zoom.us/j/8650113067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371475</xdr:rowOff>
    </xdr:from>
    <xdr:ext cx="10229850" cy="866775"/>
    <xdr:sp>
      <xdr:nvSpPr>
        <xdr:cNvPr id="3" name="Shape 3"/>
        <xdr:cNvSpPr txBox="1"/>
      </xdr:nvSpPr>
      <xdr:spPr>
        <a:xfrm>
          <a:off x="240600" y="3303750"/>
          <a:ext cx="10210800" cy="845400"/>
        </a:xfrm>
        <a:prstGeom prst="rect">
          <a:avLst/>
        </a:prstGeom>
        <a:noFill/>
        <a:ln>
          <a:noFill/>
        </a:ln>
      </xdr:spPr>
      <xdr:txBody>
        <a:bodyPr anchorCtr="0" anchor="t" bIns="45675" lIns="45675" spcFirstLastPara="1" rIns="45675" wrap="square" tIns="45675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 public meeting of the Mosier Fire Board</a:t>
          </a:r>
          <a:r>
            <a:rPr lang="en-US" sz="1000"/>
            <a:t> </a:t>
          </a: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will be held on _June 1</a:t>
          </a:r>
          <a:r>
            <a:rPr lang="en-US" sz="1000"/>
            <a:t>2</a:t>
          </a: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_, 202</a:t>
          </a:r>
          <a:r>
            <a:rPr lang="en-US" sz="1000"/>
            <a:t>5</a:t>
          </a: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at 6:00</a:t>
          </a:r>
          <a:r>
            <a:rPr lang="en-US" sz="1000"/>
            <a:t> </a:t>
          </a: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pm at </a:t>
          </a:r>
          <a:r>
            <a:rPr lang="en-US" sz="1000"/>
            <a:t>the </a:t>
          </a: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Mosier Senior Center 500 E 2nd Mosier Oregon /By Zoom_</a:t>
          </a:r>
          <a:r>
            <a:rPr b="0" i="0" lang="en-US" sz="1000" u="sng" cap="none" strike="noStrike">
              <a:solidFill>
                <a:schemeClr val="hlink"/>
              </a:solidFill>
              <a:latin typeface="Arial"/>
              <a:ea typeface="Arial"/>
              <a:cs typeface="Arial"/>
              <a:sym typeface="Arial"/>
              <a:hlinkClick r:id="rId1"/>
            </a:rPr>
            <a:t>https://us02web.zoom.us/j/86501130674</a:t>
          </a: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password 9704</a:t>
          </a:r>
          <a:r>
            <a:rPr lang="en-US" sz="1000"/>
            <a:t>0</a:t>
          </a: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. The purpose of this meeting is to discuss the budget for the fiscal year beginning July 1, 202</a:t>
          </a:r>
          <a:r>
            <a:rPr lang="en-US" sz="1000"/>
            <a:t>5</a:t>
          </a: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_ as approved by the Mosier Fire</a:t>
          </a:r>
          <a:r>
            <a:rPr lang="en-US" sz="1000"/>
            <a:t> </a:t>
          </a: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Budget Committee.  A summary of the budget is presented below. A copy of the budget may be inspected or obtained at </a:t>
          </a:r>
          <a:r>
            <a:rPr lang="en-US" sz="1000"/>
            <a:t>the </a:t>
          </a: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Mosier Fire Office 208 Washington St_, between the hours of 1</a:t>
          </a:r>
          <a:r>
            <a:rPr lang="en-US" sz="1000"/>
            <a:t> </a:t>
          </a: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p.m. and 5</a:t>
          </a:r>
          <a:r>
            <a:rPr lang="en-US" sz="1000"/>
            <a:t> </a:t>
          </a: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p.m. or online at _mosierfire.com_. This budget is for an annual  budget period.  This budget was prepared on a basis of accounting that is  _x_ </a:t>
          </a:r>
          <a:r>
            <a:rPr b="0" i="0" lang="en-US" sz="7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0" i="0" lang="en-US" sz="1000" u="none" cap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the same as __ different than the preceding year.   If different, the major changes and their effect on the budget are: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hief@mosierfire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5.63"/>
    <col customWidth="1" min="2" max="2" width="27.25"/>
    <col customWidth="1" min="3" max="3" width="26.0"/>
    <col customWidth="1" min="4" max="4" width="25.75"/>
    <col customWidth="1" min="5" max="5" width="23.13"/>
    <col customWidth="1" min="6" max="26" width="8.63"/>
  </cols>
  <sheetData>
    <row r="1" ht="30.75" customHeight="1">
      <c r="A1" s="1" t="s">
        <v>0</v>
      </c>
      <c r="B1" s="2"/>
      <c r="C1" s="2"/>
      <c r="D1" s="2"/>
      <c r="E1" s="3"/>
    </row>
    <row r="2" ht="76.5" customHeight="1">
      <c r="A2" s="4"/>
      <c r="E2" s="5"/>
    </row>
    <row r="3">
      <c r="A3" s="6" t="s">
        <v>1</v>
      </c>
      <c r="B3" s="7"/>
      <c r="C3" s="8" t="s">
        <v>2</v>
      </c>
      <c r="D3" s="9" t="s">
        <v>3</v>
      </c>
      <c r="E3" s="7"/>
    </row>
    <row r="4">
      <c r="A4" s="10"/>
      <c r="B4" s="11"/>
      <c r="C4" s="11"/>
      <c r="D4" s="11"/>
      <c r="E4" s="12"/>
    </row>
    <row r="5">
      <c r="A5" s="13" t="s">
        <v>4</v>
      </c>
      <c r="B5" s="14"/>
      <c r="C5" s="14"/>
      <c r="D5" s="14"/>
      <c r="E5" s="15"/>
    </row>
    <row r="6">
      <c r="A6" s="16" t="s">
        <v>5</v>
      </c>
      <c r="B6" s="17"/>
      <c r="C6" s="18" t="s">
        <v>6</v>
      </c>
      <c r="D6" s="18" t="s">
        <v>7</v>
      </c>
      <c r="E6" s="19" t="s">
        <v>8</v>
      </c>
    </row>
    <row r="7">
      <c r="A7" s="20"/>
      <c r="B7" s="21"/>
      <c r="C7" s="22" t="s">
        <v>9</v>
      </c>
      <c r="D7" s="22" t="s">
        <v>10</v>
      </c>
      <c r="E7" s="23" t="s">
        <v>11</v>
      </c>
    </row>
    <row r="8">
      <c r="A8" s="24" t="s">
        <v>12</v>
      </c>
      <c r="B8" s="25"/>
      <c r="C8" s="26">
        <v>1552600.0</v>
      </c>
      <c r="D8" s="27">
        <v>1726878.0</v>
      </c>
      <c r="E8" s="28">
        <v>1919400.0</v>
      </c>
    </row>
    <row r="9">
      <c r="A9" s="24" t="s">
        <v>13</v>
      </c>
      <c r="B9" s="25"/>
      <c r="C9" s="29"/>
      <c r="D9" s="27"/>
      <c r="E9" s="27"/>
    </row>
    <row r="10">
      <c r="A10" s="24" t="s">
        <v>14</v>
      </c>
      <c r="B10" s="25"/>
      <c r="C10" s="26">
        <v>35000.0</v>
      </c>
      <c r="D10" s="30">
        <v>30780.0</v>
      </c>
      <c r="E10" s="30">
        <v>35000.0</v>
      </c>
    </row>
    <row r="11">
      <c r="A11" s="24" t="s">
        <v>15</v>
      </c>
      <c r="B11" s="25"/>
      <c r="C11" s="29"/>
      <c r="D11" s="31">
        <v>800000.0</v>
      </c>
      <c r="E11" s="32">
        <v>800000.0</v>
      </c>
    </row>
    <row r="12">
      <c r="A12" s="24" t="s">
        <v>16</v>
      </c>
      <c r="B12" s="25"/>
      <c r="C12" s="26">
        <v>72000.0</v>
      </c>
      <c r="D12" s="27">
        <v>75000.0</v>
      </c>
      <c r="E12" s="28">
        <v>117000.0</v>
      </c>
    </row>
    <row r="13">
      <c r="A13" s="24" t="s">
        <v>17</v>
      </c>
      <c r="B13" s="25"/>
      <c r="C13" s="26">
        <v>83609.0</v>
      </c>
      <c r="D13" s="28">
        <v>50100.0</v>
      </c>
      <c r="E13" s="28">
        <v>50200.0</v>
      </c>
    </row>
    <row r="14">
      <c r="A14" s="33" t="s">
        <v>18</v>
      </c>
      <c r="B14" s="25"/>
      <c r="C14" s="26">
        <v>332337.0</v>
      </c>
      <c r="D14" s="27">
        <v>347000.0</v>
      </c>
      <c r="E14" s="28">
        <v>357000.0</v>
      </c>
    </row>
    <row r="15">
      <c r="A15" s="34" t="s">
        <v>19</v>
      </c>
      <c r="B15" s="17"/>
      <c r="C15" s="35">
        <f t="shared" ref="C15:E15" si="1">SUM(C8:C14)</f>
        <v>2075546</v>
      </c>
      <c r="D15" s="36">
        <f t="shared" si="1"/>
        <v>3029758</v>
      </c>
      <c r="E15" s="37">
        <f t="shared" si="1"/>
        <v>3278600</v>
      </c>
    </row>
    <row r="16">
      <c r="A16" s="38"/>
      <c r="B16" s="11"/>
      <c r="C16" s="11"/>
      <c r="D16" s="11"/>
      <c r="E16" s="12"/>
    </row>
    <row r="17">
      <c r="A17" s="13" t="s">
        <v>20</v>
      </c>
      <c r="B17" s="14"/>
      <c r="C17" s="14"/>
      <c r="D17" s="14"/>
      <c r="E17" s="15"/>
    </row>
    <row r="18">
      <c r="A18" s="33" t="s">
        <v>21</v>
      </c>
      <c r="B18" s="25"/>
      <c r="C18" s="39">
        <v>103944.0</v>
      </c>
      <c r="D18" s="40">
        <v>141190.0</v>
      </c>
      <c r="E18" s="41">
        <v>180954.0</v>
      </c>
    </row>
    <row r="19">
      <c r="A19" s="33" t="s">
        <v>22</v>
      </c>
      <c r="B19" s="25"/>
      <c r="C19" s="39">
        <v>106979.0</v>
      </c>
      <c r="D19" s="42">
        <v>155200.0</v>
      </c>
      <c r="E19" s="42">
        <v>163200.0</v>
      </c>
    </row>
    <row r="20" ht="15.75" customHeight="1">
      <c r="A20" s="33" t="s">
        <v>23</v>
      </c>
      <c r="B20" s="25"/>
      <c r="C20" s="43">
        <v>0.0</v>
      </c>
      <c r="D20" s="40">
        <v>2068248.0</v>
      </c>
      <c r="E20" s="44">
        <v>2307000.0</v>
      </c>
    </row>
    <row r="21" ht="15.75" customHeight="1">
      <c r="A21" s="33" t="s">
        <v>24</v>
      </c>
      <c r="B21" s="25"/>
      <c r="C21" s="45"/>
      <c r="D21" s="46">
        <v>0.0</v>
      </c>
      <c r="E21" s="47">
        <v>0.0</v>
      </c>
    </row>
    <row r="22" ht="15.75" customHeight="1">
      <c r="A22" s="33" t="s">
        <v>25</v>
      </c>
      <c r="B22" s="25"/>
      <c r="C22" s="39">
        <v>67000.0</v>
      </c>
      <c r="D22" s="40">
        <v>75000.0</v>
      </c>
      <c r="E22" s="41">
        <v>117000.0</v>
      </c>
    </row>
    <row r="23" ht="15.75" customHeight="1">
      <c r="A23" s="33" t="s">
        <v>26</v>
      </c>
      <c r="B23" s="25"/>
      <c r="C23" s="45">
        <v>0.0</v>
      </c>
      <c r="D23" s="40">
        <v>34000.0</v>
      </c>
      <c r="E23" s="41">
        <v>49000.0</v>
      </c>
    </row>
    <row r="24" ht="15.75" customHeight="1">
      <c r="A24" s="33" t="s">
        <v>27</v>
      </c>
      <c r="B24" s="25"/>
      <c r="C24" s="45"/>
      <c r="D24" s="46"/>
      <c r="E24" s="47"/>
    </row>
    <row r="25" ht="15.75" customHeight="1">
      <c r="A25" s="33" t="s">
        <v>28</v>
      </c>
      <c r="B25" s="25"/>
      <c r="C25" s="45">
        <f t="shared" ref="C25:E25" si="2">C26-SUM(C18:C24)</f>
        <v>1797623</v>
      </c>
      <c r="D25" s="45">
        <f t="shared" si="2"/>
        <v>556120</v>
      </c>
      <c r="E25" s="45">
        <f t="shared" si="2"/>
        <v>461446</v>
      </c>
    </row>
    <row r="26" ht="15.75" customHeight="1">
      <c r="A26" s="48" t="s">
        <v>29</v>
      </c>
      <c r="B26" s="17"/>
      <c r="C26" s="49">
        <f t="shared" ref="C26:E26" si="3">C15</f>
        <v>2075546</v>
      </c>
      <c r="D26" s="50">
        <f t="shared" si="3"/>
        <v>3029758</v>
      </c>
      <c r="E26" s="51">
        <f t="shared" si="3"/>
        <v>3278600</v>
      </c>
    </row>
    <row r="27" ht="15.75" customHeight="1">
      <c r="A27" s="10"/>
      <c r="B27" s="11"/>
      <c r="C27" s="11"/>
      <c r="D27" s="11"/>
      <c r="E27" s="12"/>
    </row>
    <row r="28" ht="15.75" customHeight="1">
      <c r="A28" s="13" t="s">
        <v>30</v>
      </c>
      <c r="B28" s="14"/>
      <c r="C28" s="14"/>
      <c r="D28" s="14"/>
      <c r="E28" s="15"/>
    </row>
    <row r="29" ht="15.75" customHeight="1">
      <c r="A29" s="34" t="s">
        <v>31</v>
      </c>
      <c r="B29" s="17"/>
      <c r="C29" s="52"/>
      <c r="D29" s="53"/>
      <c r="E29" s="54"/>
    </row>
    <row r="30" ht="15.75" customHeight="1">
      <c r="A30" s="55" t="s">
        <v>32</v>
      </c>
      <c r="B30" s="56"/>
      <c r="C30" s="57"/>
      <c r="D30" s="58"/>
      <c r="E30" s="59"/>
    </row>
    <row r="31" ht="15.75" customHeight="1">
      <c r="A31" s="60" t="s">
        <v>33</v>
      </c>
      <c r="B31" s="61"/>
      <c r="C31" s="62">
        <v>101087.0</v>
      </c>
      <c r="D31" s="62">
        <v>110760.0</v>
      </c>
      <c r="E31" s="63">
        <v>136954.0</v>
      </c>
    </row>
    <row r="32" ht="15.75" customHeight="1">
      <c r="A32" s="64" t="s">
        <v>34</v>
      </c>
      <c r="B32" s="65"/>
      <c r="C32" s="66">
        <v>1.0</v>
      </c>
      <c r="D32" s="67">
        <v>1.0</v>
      </c>
      <c r="E32" s="46">
        <v>1.0</v>
      </c>
    </row>
    <row r="33" ht="15.75" customHeight="1">
      <c r="A33" s="68" t="s">
        <v>35</v>
      </c>
      <c r="B33" s="69"/>
      <c r="C33" s="39">
        <v>2857.0</v>
      </c>
      <c r="D33" s="39">
        <v>30430.0</v>
      </c>
      <c r="E33" s="70">
        <v>44000.0</v>
      </c>
    </row>
    <row r="34" ht="15.75" customHeight="1">
      <c r="A34" s="64" t="s">
        <v>36</v>
      </c>
      <c r="B34" s="65"/>
      <c r="C34" s="71">
        <v>0.1</v>
      </c>
      <c r="D34" s="71">
        <v>0.75</v>
      </c>
      <c r="E34" s="72">
        <v>1.0</v>
      </c>
    </row>
    <row r="35" ht="15.75" customHeight="1">
      <c r="A35" s="73"/>
      <c r="B35" s="25"/>
      <c r="C35" s="45"/>
      <c r="D35" s="45"/>
      <c r="E35" s="46"/>
    </row>
    <row r="36" ht="15.75" customHeight="1">
      <c r="A36" s="68" t="s">
        <v>37</v>
      </c>
      <c r="B36" s="69"/>
      <c r="C36" s="45"/>
      <c r="D36" s="45"/>
      <c r="E36" s="46"/>
    </row>
    <row r="37" ht="15.75" customHeight="1">
      <c r="A37" s="64" t="s">
        <v>36</v>
      </c>
      <c r="B37" s="65"/>
      <c r="C37" s="45"/>
      <c r="D37" s="45"/>
      <c r="E37" s="46"/>
    </row>
    <row r="38" ht="15.75" customHeight="1">
      <c r="A38" s="74" t="s">
        <v>38</v>
      </c>
      <c r="B38" s="25"/>
      <c r="C38" s="75">
        <f t="shared" ref="C38:D38" si="4">C31+C33</f>
        <v>103944</v>
      </c>
      <c r="D38" s="75">
        <f t="shared" si="4"/>
        <v>141190</v>
      </c>
      <c r="E38" s="75">
        <f t="shared" ref="E38:E39" si="5">SUM(E33,E31)</f>
        <v>180954</v>
      </c>
    </row>
    <row r="39" ht="15.75" customHeight="1">
      <c r="A39" s="48" t="s">
        <v>39</v>
      </c>
      <c r="B39" s="17"/>
      <c r="C39" s="76">
        <v>1.1</v>
      </c>
      <c r="D39" s="76">
        <v>1.75</v>
      </c>
      <c r="E39" s="77">
        <f t="shared" si="5"/>
        <v>2</v>
      </c>
    </row>
    <row r="40" ht="15.75" customHeight="1">
      <c r="A40" s="10"/>
      <c r="B40" s="11"/>
      <c r="C40" s="11"/>
      <c r="D40" s="11"/>
      <c r="E40" s="12"/>
    </row>
    <row r="41" ht="15.75" customHeight="1">
      <c r="A41" s="13" t="s">
        <v>40</v>
      </c>
      <c r="B41" s="14"/>
      <c r="C41" s="14"/>
      <c r="D41" s="14"/>
      <c r="E41" s="15"/>
    </row>
    <row r="42" ht="15.75" customHeight="1">
      <c r="A42" s="78" t="s">
        <v>41</v>
      </c>
      <c r="B42" s="79"/>
      <c r="C42" s="79"/>
      <c r="D42" s="79"/>
      <c r="E42" s="80"/>
    </row>
    <row r="43" ht="15.75" customHeight="1">
      <c r="A43" s="81"/>
      <c r="E43" s="82"/>
    </row>
    <row r="44" ht="15.75" customHeight="1">
      <c r="A44" s="83"/>
      <c r="B44" s="84"/>
      <c r="C44" s="84"/>
      <c r="D44" s="84"/>
      <c r="E44" s="85"/>
    </row>
    <row r="45" ht="15.75" customHeight="1">
      <c r="A45" s="86" t="s">
        <v>42</v>
      </c>
      <c r="B45" s="11"/>
      <c r="C45" s="11"/>
      <c r="D45" s="11"/>
      <c r="E45" s="12"/>
    </row>
    <row r="46" ht="15.75" customHeight="1">
      <c r="A46" s="87" t="s">
        <v>43</v>
      </c>
      <c r="B46" s="11"/>
      <c r="C46" s="11"/>
      <c r="D46" s="11"/>
      <c r="E46" s="88"/>
    </row>
    <row r="47" ht="15.75" customHeight="1">
      <c r="A47" s="89"/>
      <c r="B47" s="90"/>
      <c r="C47" s="91" t="s">
        <v>44</v>
      </c>
      <c r="D47" s="91" t="s">
        <v>44</v>
      </c>
      <c r="E47" s="92" t="s">
        <v>45</v>
      </c>
    </row>
    <row r="48" ht="15.75" customHeight="1">
      <c r="A48" s="20"/>
      <c r="B48" s="21"/>
      <c r="C48" s="22" t="s">
        <v>46</v>
      </c>
      <c r="D48" s="22" t="s">
        <v>47</v>
      </c>
      <c r="E48" s="23" t="s">
        <v>48</v>
      </c>
    </row>
    <row r="49" ht="15.75" customHeight="1">
      <c r="A49" s="33" t="s">
        <v>49</v>
      </c>
      <c r="B49" s="25"/>
      <c r="C49" s="93" t="s">
        <v>50</v>
      </c>
      <c r="D49" s="93" t="s">
        <v>50</v>
      </c>
      <c r="E49" s="94" t="s">
        <v>51</v>
      </c>
    </row>
    <row r="50" ht="15.75" customHeight="1">
      <c r="A50" s="33" t="s">
        <v>52</v>
      </c>
      <c r="B50" s="25"/>
      <c r="C50" s="95"/>
      <c r="D50" s="95"/>
      <c r="E50" s="96"/>
    </row>
    <row r="51" ht="15.75" customHeight="1">
      <c r="A51" s="48" t="s">
        <v>53</v>
      </c>
      <c r="B51" s="17"/>
      <c r="C51" s="97"/>
      <c r="D51" s="97"/>
      <c r="E51" s="98"/>
    </row>
    <row r="52" ht="15.75" customHeight="1">
      <c r="A52" s="10"/>
      <c r="B52" s="11"/>
      <c r="C52" s="11"/>
      <c r="D52" s="11"/>
      <c r="E52" s="12"/>
    </row>
    <row r="53" ht="15.75" customHeight="1">
      <c r="A53" s="13" t="s">
        <v>54</v>
      </c>
      <c r="B53" s="14"/>
      <c r="C53" s="14"/>
      <c r="D53" s="14"/>
      <c r="E53" s="15"/>
    </row>
    <row r="54" ht="15.75" customHeight="1">
      <c r="A54" s="99" t="s">
        <v>55</v>
      </c>
      <c r="B54" s="100" t="s">
        <v>56</v>
      </c>
      <c r="C54" s="17"/>
      <c r="D54" s="100" t="s">
        <v>57</v>
      </c>
      <c r="E54" s="7"/>
    </row>
    <row r="55" ht="15.75" customHeight="1">
      <c r="A55" s="101"/>
      <c r="B55" s="102" t="s">
        <v>58</v>
      </c>
      <c r="C55" s="21"/>
      <c r="D55" s="102" t="s">
        <v>59</v>
      </c>
      <c r="E55" s="103"/>
    </row>
    <row r="56" ht="15.75" customHeight="1">
      <c r="A56" s="104" t="s">
        <v>60</v>
      </c>
      <c r="B56" s="105"/>
      <c r="C56" s="25"/>
      <c r="D56" s="105"/>
      <c r="E56" s="106"/>
    </row>
    <row r="57" ht="15.75" customHeight="1">
      <c r="A57" s="104" t="s">
        <v>61</v>
      </c>
      <c r="B57" s="105"/>
      <c r="C57" s="25"/>
      <c r="D57" s="105"/>
      <c r="E57" s="106"/>
    </row>
    <row r="58" ht="15.75" customHeight="1">
      <c r="A58" s="104" t="s">
        <v>62</v>
      </c>
      <c r="B58" s="105"/>
      <c r="C58" s="25"/>
      <c r="D58" s="105"/>
      <c r="E58" s="106"/>
    </row>
    <row r="59" ht="15.75" customHeight="1">
      <c r="A59" s="107" t="s">
        <v>63</v>
      </c>
      <c r="B59" s="108"/>
      <c r="C59" s="17"/>
      <c r="D59" s="108"/>
      <c r="E59" s="7"/>
    </row>
    <row r="60" ht="15.75" customHeight="1">
      <c r="A60" s="109" t="s">
        <v>64</v>
      </c>
      <c r="B60" s="110"/>
      <c r="C60" s="111"/>
      <c r="D60" s="112"/>
      <c r="E60" s="113"/>
    </row>
    <row r="61" ht="15.75" customHeight="1">
      <c r="A61" s="114"/>
      <c r="B61" s="114"/>
      <c r="C61" s="114"/>
      <c r="D61" s="114"/>
      <c r="E61" s="114"/>
    </row>
    <row r="62" ht="15.75" customHeight="1">
      <c r="A62" s="115" t="s">
        <v>65</v>
      </c>
      <c r="B62" s="114"/>
      <c r="C62" s="114"/>
      <c r="D62" s="114"/>
      <c r="E62" s="114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1">
    <mergeCell ref="B57:C57"/>
    <mergeCell ref="B58:C58"/>
    <mergeCell ref="B59:C59"/>
    <mergeCell ref="D58:E58"/>
    <mergeCell ref="D59:E59"/>
    <mergeCell ref="B54:C54"/>
    <mergeCell ref="D54:E54"/>
    <mergeCell ref="B55:C55"/>
    <mergeCell ref="D55:E55"/>
    <mergeCell ref="B56:C56"/>
    <mergeCell ref="D56:E56"/>
    <mergeCell ref="D57:E57"/>
    <mergeCell ref="A3:B3"/>
    <mergeCell ref="D3:E3"/>
    <mergeCell ref="A4:E4"/>
    <mergeCell ref="A5:E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E16"/>
    <mergeCell ref="A17:E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E27"/>
    <mergeCell ref="A28:E28"/>
    <mergeCell ref="A29:B29"/>
    <mergeCell ref="A30:B30"/>
    <mergeCell ref="A32:B32"/>
    <mergeCell ref="A33:B33"/>
    <mergeCell ref="A34:B34"/>
    <mergeCell ref="A35:B35"/>
    <mergeCell ref="A36:B36"/>
    <mergeCell ref="A37:B37"/>
    <mergeCell ref="A38:B38"/>
    <mergeCell ref="A39:B39"/>
    <mergeCell ref="A40:E40"/>
    <mergeCell ref="A41:E41"/>
    <mergeCell ref="A42:E44"/>
    <mergeCell ref="A45:E45"/>
    <mergeCell ref="A46:E46"/>
    <mergeCell ref="A47:B47"/>
    <mergeCell ref="A48:B48"/>
    <mergeCell ref="A49:B49"/>
    <mergeCell ref="A50:B50"/>
    <mergeCell ref="A51:B51"/>
    <mergeCell ref="A52:E52"/>
    <mergeCell ref="A53:E53"/>
  </mergeCells>
  <conditionalFormatting sqref="C20">
    <cfRule type="cellIs" dxfId="0" priority="1" stopIfTrue="1" operator="lessThan">
      <formula>0</formula>
    </cfRule>
  </conditionalFormatting>
  <conditionalFormatting sqref="C18:C19 D18:E18 D20:E26 C21:C26 C29:D39 E29:E32 E34:E39 C47:E47 B56:B59 D56:D59">
    <cfRule type="cellIs" dxfId="1" priority="2" stopIfTrue="1" operator="lessThan">
      <formula>0</formula>
    </cfRule>
  </conditionalFormatting>
  <hyperlinks>
    <hyperlink r:id="rId1" ref="D3"/>
  </hyperlinks>
  <printOptions/>
  <pageMargins bottom="0.75" footer="0.0" header="0.0" left="0.25" right="0.25" top="0.75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2024-05-23T17:31:26Z</dcterms:created>
  <dc:creator>Michael Carlson</dc:creator>
</cp:coreProperties>
</file>