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B1" sheetId="1" r:id="rId4"/>
  </sheets>
</workbook>
</file>

<file path=xl/sharedStrings.xml><?xml version="1.0" encoding="utf-8"?>
<sst xmlns="http://schemas.openxmlformats.org/spreadsheetml/2006/main" uniqueCount="67">
  <si>
    <t xml:space="preserve">FORM LB-1 </t>
  </si>
  <si>
    <t xml:space="preserve">                         NOTICE OF BUDGET HEARING               </t>
  </si>
  <si>
    <t>Contact: Michael Carlson</t>
  </si>
  <si>
    <t>Telephone: 541-478-3333</t>
  </si>
  <si>
    <r>
      <rPr>
        <sz val="10"/>
        <color indexed="8"/>
        <rFont val="Open Sans"/>
      </rPr>
      <t xml:space="preserve">Email: </t>
    </r>
    <r>
      <rPr>
        <u val="single"/>
        <sz val="10"/>
        <color indexed="12"/>
        <rFont val="Open Sans"/>
      </rPr>
      <t>chief@mosierfire.com</t>
    </r>
  </si>
  <si>
    <t>FINANCIAL SUMMARY - RESOURCES</t>
  </si>
  <si>
    <t>TOTAL OF ALL FUNDS</t>
  </si>
  <si>
    <t>Actual Amount</t>
  </si>
  <si>
    <t>Adopted Budget</t>
  </si>
  <si>
    <t>Approved Budget</t>
  </si>
  <si>
    <t>2021-22</t>
  </si>
  <si>
    <t>This Year 2022-23</t>
  </si>
  <si>
    <t>Next Year 2023-24</t>
  </si>
  <si>
    <t xml:space="preserve"> Beginning Fund Balance/Net Working Capital</t>
  </si>
  <si>
    <t xml:space="preserve"> Fees, Licenses, Permits, Fines, Assessments &amp; Other Service Charges</t>
  </si>
  <si>
    <t xml:space="preserve"> Federal, State and all Other Grants, Gifts, Allocations and Donations</t>
  </si>
  <si>
    <t xml:space="preserve"> Revenue from Bonds and Other Debt </t>
  </si>
  <si>
    <t xml:space="preserve"> Interfund Transfers / Internal Service Reimbursements</t>
  </si>
  <si>
    <t>All Other Resources Except Current Year Property Taxes</t>
  </si>
  <si>
    <t>Current Year Property Taxes Estimated to be Received</t>
  </si>
  <si>
    <r>
      <rPr>
        <b val="1"/>
        <sz val="10"/>
        <color indexed="8"/>
        <rFont val="Open Sans"/>
      </rPr>
      <t xml:space="preserve">     Total Resources</t>
    </r>
    <r>
      <rPr>
        <sz val="10"/>
        <color indexed="8"/>
        <rFont val="MS Sans Serif"/>
      </rPr>
      <t xml:space="preserve"> </t>
    </r>
  </si>
  <si>
    <t>FINANCIAL SUMMARY - REQUIREMENTS BY OBJECT CLASSIFICATION</t>
  </si>
  <si>
    <t>Personnel Services</t>
  </si>
  <si>
    <t>Materials and Services</t>
  </si>
  <si>
    <t>Capital Outlay</t>
  </si>
  <si>
    <t>Debt Service</t>
  </si>
  <si>
    <t>Interfund Transfers</t>
  </si>
  <si>
    <t>Contingencies</t>
  </si>
  <si>
    <t>Special Payments</t>
  </si>
  <si>
    <t>Unappropriated Ending Balance and Reserved for Future Expenditure</t>
  </si>
  <si>
    <r>
      <rPr>
        <sz val="10"/>
        <color indexed="8"/>
        <rFont val="Open Sans"/>
      </rPr>
      <t xml:space="preserve">     </t>
    </r>
    <r>
      <rPr>
        <b val="1"/>
        <sz val="10"/>
        <color indexed="8"/>
        <rFont val="MS Sans Serif"/>
      </rPr>
      <t>Total Requirements</t>
    </r>
  </si>
  <si>
    <t>FINANCIAL SUMMARY - REQUIREMENTS AND FULL-TIME EQUIVALENT EMPLOYEES (FTE) BY ORGANIZATIONAL UNIT OR PROGRAM *</t>
  </si>
  <si>
    <r>
      <rPr>
        <b val="1"/>
        <sz val="10"/>
        <color indexed="8"/>
        <rFont val="Open Sans"/>
      </rPr>
      <t>Name</t>
    </r>
    <r>
      <rPr>
        <sz val="10"/>
        <color indexed="8"/>
        <rFont val="MS Sans Serif"/>
      </rPr>
      <t xml:space="preserve"> of Organizational Unit or Program </t>
    </r>
  </si>
  <si>
    <t>Fire and Emergency Services</t>
  </si>
  <si>
    <t>Fire Chief</t>
  </si>
  <si>
    <t xml:space="preserve">      FTE </t>
  </si>
  <si>
    <t>Recruitment and Retention Coordinator (SAFER)</t>
  </si>
  <si>
    <t xml:space="preserve">     FTE</t>
  </si>
  <si>
    <t>Not Allocated to Organizational Unit or Program</t>
  </si>
  <si>
    <t xml:space="preserve">     Total Requirements</t>
  </si>
  <si>
    <r>
      <rPr>
        <sz val="10"/>
        <color indexed="8"/>
        <rFont val="Open Sans"/>
      </rPr>
      <t xml:space="preserve">           </t>
    </r>
    <r>
      <rPr>
        <b val="1"/>
        <sz val="10"/>
        <color indexed="8"/>
        <rFont val="MS Sans Serif"/>
      </rPr>
      <t>Total FTE</t>
    </r>
  </si>
  <si>
    <t>STATEMENT OF CHANGES IN ACTIVITIES and SOURCES OF FINANCING *</t>
  </si>
  <si>
    <t>Sold Spartan 2021-22 for $175,000. Expect $800,000 Business Oregon Loan in 2023-24.</t>
  </si>
  <si>
    <t>E</t>
  </si>
  <si>
    <t xml:space="preserve">  </t>
  </si>
  <si>
    <t>PROPERTY TAX LEVIES</t>
  </si>
  <si>
    <t>Rate or Amount Imposed</t>
  </si>
  <si>
    <t>Rate or Amount Approved</t>
  </si>
  <si>
    <t>This Year 2021-22</t>
  </si>
  <si>
    <t>Next Year 2022-23</t>
  </si>
  <si>
    <r>
      <rPr>
        <sz val="10"/>
        <color indexed="8"/>
        <rFont val="Open Sans"/>
      </rPr>
      <t xml:space="preserve"> Permanent Rate Levy      (rate limit </t>
    </r>
    <r>
      <rPr>
        <sz val="10"/>
        <color indexed="8"/>
        <rFont val="Arial"/>
      </rPr>
      <t xml:space="preserve"> 2.10 per $1,000)</t>
    </r>
  </si>
  <si>
    <t>1.65</t>
  </si>
  <si>
    <t>2.00</t>
  </si>
  <si>
    <t xml:space="preserve"> Local Option Levy</t>
  </si>
  <si>
    <t xml:space="preserve"> Levy For General Obligation Bonds</t>
  </si>
  <si>
    <t>STATEMENT OF INDEBTEDNESS</t>
  </si>
  <si>
    <t>LONG TERM DEBT</t>
  </si>
  <si>
    <t xml:space="preserve">Estimated Debt Outstanding </t>
  </si>
  <si>
    <t xml:space="preserve">Estimated Debt Authorized, But </t>
  </si>
  <si>
    <t>on July 1.</t>
  </si>
  <si>
    <t xml:space="preserve"> Not Incurred on July 1</t>
  </si>
  <si>
    <t>General Obligation Bonds</t>
  </si>
  <si>
    <t>Other Bonds</t>
  </si>
  <si>
    <t>Other Borrowings</t>
  </si>
  <si>
    <t xml:space="preserve">     Total</t>
  </si>
  <si>
    <r>
      <rPr>
        <b val="1"/>
        <sz val="10"/>
        <color indexed="8"/>
        <rFont val="Open Sans"/>
      </rPr>
      <t xml:space="preserve">* </t>
    </r>
    <r>
      <rPr>
        <sz val="10"/>
        <color indexed="8"/>
        <rFont val="MS Sans Serif"/>
      </rPr>
      <t>If more space is needed to complete any section of this form, insert lines (rows) on this sheet.  You may delete blank lines.</t>
    </r>
  </si>
  <si>
    <t>150-504-073-2 (Rev. 02-14)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</si>
</sst>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&quot; &quot;;(#,##0)"/>
    <numFmt numFmtId="60" formatCode="#,##0.00&quot; &quot;;(#,##0.00)"/>
    <numFmt numFmtId="61" formatCode="&quot;$&quot;#,##0&quot; &quot;;(&quot;$&quot;#,##0)"/>
  </numFmts>
  <fonts count="16">
    <font>
      <sz val="10"/>
      <color indexed="8"/>
      <name val="Open Sans"/>
    </font>
    <font>
      <sz val="12"/>
      <color indexed="8"/>
      <name val="Helvetica Neue"/>
    </font>
    <font>
      <sz val="15"/>
      <color indexed="8"/>
      <name val="Calibri"/>
    </font>
    <font>
      <b val="1"/>
      <sz val="13"/>
      <color indexed="8"/>
      <name val="Open Sans"/>
    </font>
    <font>
      <b val="1"/>
      <sz val="12"/>
      <color indexed="8"/>
      <name val="Open Sans"/>
    </font>
    <font>
      <sz val="8"/>
      <color indexed="8"/>
      <name val="Open Sans"/>
    </font>
    <font>
      <u val="single"/>
      <sz val="10"/>
      <color indexed="12"/>
      <name val="Open Sans"/>
    </font>
    <font>
      <b val="1"/>
      <sz val="10"/>
      <color indexed="8"/>
      <name val="Open Sans"/>
    </font>
    <font>
      <sz val="10"/>
      <color indexed="8"/>
      <name val="MS Sans Serif"/>
    </font>
    <font>
      <sz val="11"/>
      <color indexed="8"/>
      <name val="Calibri"/>
    </font>
    <font>
      <b val="1"/>
      <sz val="10"/>
      <color indexed="8"/>
      <name val="MS Sans Serif"/>
    </font>
    <font>
      <sz val="10"/>
      <color indexed="8"/>
      <name val="&quot;docs-Open Sans&quot;"/>
    </font>
    <font>
      <sz val="10"/>
      <color indexed="8"/>
      <name val="Arial"/>
    </font>
    <font>
      <sz val="14"/>
      <color indexed="8"/>
      <name val="Open Sans"/>
    </font>
    <font>
      <u val="single"/>
      <sz val="10"/>
      <color indexed="12"/>
      <name val="Arial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dotted">
        <color indexed="8"/>
      </bottom>
      <diagonal/>
    </border>
    <border>
      <left/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0" fontId="5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5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horizontal="left"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horizontal="center" vertical="center" wrapText="1"/>
    </xf>
    <xf numFmtId="0" fontId="0" fillId="2" borderId="17" applyNumberFormat="0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horizontal="center" vertical="bottom"/>
    </xf>
    <xf numFmtId="49" fontId="0" fillId="2" borderId="19" applyNumberFormat="1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left" vertical="center" wrapText="1"/>
    </xf>
    <xf numFmtId="0" fontId="0" fillId="2" borderId="20" applyNumberFormat="0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horizontal="center" vertical="bottom"/>
    </xf>
    <xf numFmtId="49" fontId="0" fillId="2" borderId="22" applyNumberFormat="1" applyFont="1" applyFill="1" applyBorder="1" applyAlignment="1" applyProtection="0">
      <alignment horizontal="center" vertical="bottom"/>
    </xf>
    <xf numFmtId="49" fontId="0" fillId="2" borderId="23" applyNumberFormat="1" applyFont="1" applyFill="1" applyBorder="1" applyAlignment="1" applyProtection="0">
      <alignment horizontal="left" vertical="center" wrapText="1"/>
    </xf>
    <xf numFmtId="0" fontId="0" fillId="2" borderId="24" applyNumberFormat="0" applyFont="1" applyFill="1" applyBorder="1" applyAlignment="1" applyProtection="0">
      <alignment vertical="bottom"/>
    </xf>
    <xf numFmtId="59" fontId="0" fillId="2" borderId="25" applyNumberFormat="1" applyFont="1" applyFill="1" applyBorder="1" applyAlignment="1" applyProtection="0">
      <alignment vertical="bottom"/>
    </xf>
    <xf numFmtId="59" fontId="0" fillId="2" borderId="26" applyNumberFormat="1" applyFont="1" applyFill="1" applyBorder="1" applyAlignment="1" applyProtection="0">
      <alignment vertical="bottom"/>
    </xf>
    <xf numFmtId="59" fontId="0" fillId="2" borderId="27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0" fillId="2" borderId="23" applyNumberFormat="1" applyFont="1" applyFill="1" applyBorder="1" applyAlignment="1" applyProtection="0">
      <alignment horizontal="left" vertical="bottom"/>
    </xf>
    <xf numFmtId="49" fontId="7" fillId="2" borderId="10" applyNumberFormat="1" applyFont="1" applyFill="1" applyBorder="1" applyAlignment="1" applyProtection="0">
      <alignment horizontal="left" vertical="bottom"/>
    </xf>
    <xf numFmtId="0" fontId="0" fillId="2" borderId="28" applyNumberFormat="0" applyFont="1" applyFill="1" applyBorder="1" applyAlignment="1" applyProtection="0">
      <alignment vertical="bottom"/>
    </xf>
    <xf numFmtId="59" fontId="7" fillId="2" borderId="29" applyNumberFormat="1" applyFont="1" applyFill="1" applyBorder="1" applyAlignment="1" applyProtection="0">
      <alignment vertical="bottom"/>
    </xf>
    <xf numFmtId="59" fontId="7" fillId="2" borderId="30" applyNumberFormat="1" applyFont="1" applyFill="1" applyBorder="1" applyAlignment="1" applyProtection="0">
      <alignment vertical="bottom"/>
    </xf>
    <xf numFmtId="59" fontId="7" fillId="2" borderId="31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horizontal="center" vertical="center" wrapText="1"/>
    </xf>
    <xf numFmtId="59" fontId="0" fillId="2" borderId="25" applyNumberFormat="1" applyFont="1" applyFill="1" applyBorder="1" applyAlignment="1" applyProtection="0">
      <alignment horizontal="right" vertical="bottom"/>
    </xf>
    <xf numFmtId="59" fontId="0" fillId="2" borderId="26" applyNumberFormat="1" applyFont="1" applyFill="1" applyBorder="1" applyAlignment="1" applyProtection="0">
      <alignment horizontal="right" vertical="bottom"/>
    </xf>
    <xf numFmtId="59" fontId="0" fillId="2" borderId="27" applyNumberFormat="1" applyFont="1" applyFill="1" applyBorder="1" applyAlignment="1" applyProtection="0">
      <alignment horizontal="right" vertical="bottom"/>
    </xf>
    <xf numFmtId="3" fontId="9" fillId="2" borderId="25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59" fontId="0" fillId="3" borderId="25" applyNumberFormat="1" applyFont="1" applyFill="1" applyBorder="1" applyAlignment="1" applyProtection="0">
      <alignment horizontal="right" vertical="bottom"/>
    </xf>
    <xf numFmtId="59" fontId="7" fillId="2" borderId="29" applyNumberFormat="1" applyFont="1" applyFill="1" applyBorder="1" applyAlignment="1" applyProtection="0">
      <alignment horizontal="right" vertical="bottom"/>
    </xf>
    <xf numFmtId="59" fontId="7" fillId="2" borderId="30" applyNumberFormat="1" applyFont="1" applyFill="1" applyBorder="1" applyAlignment="1" applyProtection="0">
      <alignment horizontal="right" vertical="bottom"/>
    </xf>
    <xf numFmtId="59" fontId="7" fillId="2" borderId="31" applyNumberFormat="1" applyFont="1" applyFill="1" applyBorder="1" applyAlignment="1" applyProtection="0">
      <alignment horizontal="right" vertical="bottom"/>
    </xf>
    <xf numFmtId="49" fontId="7" fillId="2" borderId="3" applyNumberFormat="1" applyFont="1" applyFill="1" applyBorder="1" applyAlignment="1" applyProtection="0">
      <alignment horizontal="left" vertical="bottom"/>
    </xf>
    <xf numFmtId="59" fontId="0" fillId="4" borderId="33" applyNumberFormat="1" applyFont="1" applyFill="1" applyBorder="1" applyAlignment="1" applyProtection="0">
      <alignment vertical="bottom"/>
    </xf>
    <xf numFmtId="59" fontId="0" fillId="4" borderId="34" applyNumberFormat="1" applyFont="1" applyFill="1" applyBorder="1" applyAlignment="1" applyProtection="0">
      <alignment vertical="bottom"/>
    </xf>
    <xf numFmtId="59" fontId="0" fillId="4" borderId="35" applyNumberFormat="1" applyFont="1" applyFill="1" applyBorder="1" applyAlignment="1" applyProtection="0">
      <alignment vertical="bottom"/>
    </xf>
    <xf numFmtId="49" fontId="7" fillId="2" borderId="36" applyNumberFormat="1" applyFont="1" applyFill="1" applyBorder="1" applyAlignment="1" applyProtection="0">
      <alignment horizontal="left" vertical="bottom"/>
    </xf>
    <xf numFmtId="0" fontId="0" fillId="2" borderId="37" applyNumberFormat="0" applyFont="1" applyFill="1" applyBorder="1" applyAlignment="1" applyProtection="0">
      <alignment vertical="bottom"/>
    </xf>
    <xf numFmtId="59" fontId="0" fillId="4" borderId="38" applyNumberFormat="1" applyFont="1" applyFill="1" applyBorder="1" applyAlignment="1" applyProtection="0">
      <alignment vertical="bottom"/>
    </xf>
    <xf numFmtId="59" fontId="0" fillId="4" borderId="39" applyNumberFormat="1" applyFont="1" applyFill="1" applyBorder="1" applyAlignment="1" applyProtection="0">
      <alignment vertical="bottom"/>
    </xf>
    <xf numFmtId="59" fontId="0" fillId="4" borderId="40" applyNumberFormat="1" applyFont="1" applyFill="1" applyBorder="1" applyAlignment="1" applyProtection="0">
      <alignment vertical="bottom"/>
    </xf>
    <xf numFmtId="49" fontId="11" fillId="2" borderId="41" applyNumberFormat="1" applyFont="1" applyFill="1" applyBorder="1" applyAlignment="1" applyProtection="0">
      <alignment horizontal="left" vertical="bottom"/>
    </xf>
    <xf numFmtId="0" fontId="0" fillId="2" borderId="42" applyNumberFormat="0" applyFont="1" applyFill="1" applyBorder="1" applyAlignment="1" applyProtection="0">
      <alignment horizontal="left" vertical="bottom"/>
    </xf>
    <xf numFmtId="59" fontId="0" fillId="2" borderId="43" applyNumberFormat="1" applyFont="1" applyFill="1" applyBorder="1" applyAlignment="1" applyProtection="0">
      <alignment horizontal="right" vertical="bottom"/>
    </xf>
    <xf numFmtId="59" fontId="0" fillId="2" borderId="44" applyNumberFormat="1" applyFont="1" applyFill="1" applyBorder="1" applyAlignment="1" applyProtection="0">
      <alignment horizontal="right" vertical="bottom"/>
    </xf>
    <xf numFmtId="49" fontId="0" fillId="2" borderId="45" applyNumberFormat="1" applyFont="1" applyFill="1" applyBorder="1" applyAlignment="1" applyProtection="0">
      <alignment horizontal="left" vertical="bottom"/>
    </xf>
    <xf numFmtId="0" fontId="0" fillId="2" borderId="46" applyNumberFormat="0" applyFont="1" applyFill="1" applyBorder="1" applyAlignment="1" applyProtection="0">
      <alignment vertical="bottom"/>
    </xf>
    <xf numFmtId="49" fontId="0" fillId="2" borderId="47" applyNumberFormat="1" applyFont="1" applyFill="1" applyBorder="1" applyAlignment="1" applyProtection="0">
      <alignment horizontal="left" vertical="bottom"/>
    </xf>
    <xf numFmtId="0" fontId="0" fillId="2" borderId="48" applyNumberFormat="0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bottom"/>
    </xf>
    <xf numFmtId="60" fontId="0" fillId="2" borderId="25" applyNumberFormat="1" applyFont="1" applyFill="1" applyBorder="1" applyAlignment="1" applyProtection="0">
      <alignment horizontal="right" vertical="bottom"/>
    </xf>
    <xf numFmtId="0" fontId="0" fillId="2" borderId="23" applyNumberFormat="0" applyFont="1" applyFill="1" applyBorder="1" applyAlignment="1" applyProtection="0">
      <alignment horizontal="left" vertical="bottom"/>
    </xf>
    <xf numFmtId="59" fontId="0" fillId="2" borderId="6" applyNumberFormat="1" applyFont="1" applyFill="1" applyBorder="1" applyAlignment="1" applyProtection="0">
      <alignment vertical="bottom"/>
    </xf>
    <xf numFmtId="49" fontId="7" fillId="2" borderId="23" applyNumberFormat="1" applyFont="1" applyFill="1" applyBorder="1" applyAlignment="1" applyProtection="0">
      <alignment horizontal="left" vertical="bottom"/>
    </xf>
    <xf numFmtId="59" fontId="7" fillId="2" borderId="25" applyNumberFormat="1" applyFont="1" applyFill="1" applyBorder="1" applyAlignment="1" applyProtection="0">
      <alignment horizontal="right" vertical="bottom"/>
    </xf>
    <xf numFmtId="59" fontId="0" fillId="2" borderId="32" applyNumberFormat="1" applyFont="1" applyFill="1" applyBorder="1" applyAlignment="1" applyProtection="0">
      <alignment vertical="bottom"/>
    </xf>
    <xf numFmtId="60" fontId="7" fillId="2" borderId="29" applyNumberFormat="1" applyFont="1" applyFill="1" applyBorder="1" applyAlignment="1" applyProtection="0">
      <alignment horizontal="right" vertical="bottom"/>
    </xf>
    <xf numFmtId="49" fontId="0" fillId="2" borderId="3" applyNumberFormat="1" applyFont="1" applyFill="1" applyBorder="1" applyAlignment="1" applyProtection="0">
      <alignment horizontal="left" vertical="top" wrapText="1"/>
    </xf>
    <xf numFmtId="0" fontId="0" fillId="2" borderId="36" applyNumberFormat="0" applyFont="1" applyFill="1" applyBorder="1" applyAlignment="1" applyProtection="0">
      <alignment vertical="bottom"/>
    </xf>
    <xf numFmtId="0" fontId="0" fillId="2" borderId="50" applyNumberFormat="0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horizontal="center" vertical="bottom"/>
    </xf>
    <xf numFmtId="49" fontId="0" fillId="2" borderId="2" applyNumberFormat="1" applyFont="1" applyFill="1" applyBorder="1" applyAlignment="1" applyProtection="0">
      <alignment vertical="bottom"/>
    </xf>
    <xf numFmtId="49" fontId="7" fillId="2" borderId="52" applyNumberFormat="1" applyFont="1" applyFill="1" applyBorder="1" applyAlignment="1" applyProtection="0">
      <alignment horizontal="center" vertical="bottom"/>
    </xf>
    <xf numFmtId="0" fontId="0" fillId="2" borderId="53" applyNumberFormat="0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horizontal="center" vertical="bottom"/>
    </xf>
    <xf numFmtId="0" fontId="0" fillId="2" borderId="55" applyNumberFormat="0" applyFont="1" applyFill="1" applyBorder="1" applyAlignment="1" applyProtection="0">
      <alignment vertical="bottom"/>
    </xf>
    <xf numFmtId="49" fontId="0" fillId="2" borderId="56" applyNumberFormat="1" applyFont="1" applyFill="1" applyBorder="1" applyAlignment="1" applyProtection="0">
      <alignment horizontal="center" vertical="bottom"/>
    </xf>
    <xf numFmtId="49" fontId="0" fillId="2" borderId="57" applyNumberFormat="1" applyFont="1" applyFill="1" applyBorder="1" applyAlignment="1" applyProtection="0">
      <alignment horizontal="center" vertical="bottom"/>
    </xf>
    <xf numFmtId="49" fontId="0" fillId="2" borderId="25" applyNumberFormat="1" applyFont="1" applyFill="1" applyBorder="1" applyAlignment="1" applyProtection="0">
      <alignment horizontal="center" vertical="bottom"/>
    </xf>
    <xf numFmtId="49" fontId="0" fillId="2" borderId="26" applyNumberFormat="1" applyFont="1" applyFill="1" applyBorder="1" applyAlignment="1" applyProtection="0">
      <alignment horizontal="center" vertical="bottom"/>
    </xf>
    <xf numFmtId="49" fontId="0" fillId="2" borderId="25" applyNumberFormat="1" applyFont="1" applyFill="1" applyBorder="1" applyAlignment="1" applyProtection="0">
      <alignment vertical="bottom"/>
    </xf>
    <xf numFmtId="49" fontId="0" fillId="2" borderId="26" applyNumberFormat="1" applyFont="1" applyFill="1" applyBorder="1" applyAlignment="1" applyProtection="0">
      <alignment vertical="bottom"/>
    </xf>
    <xf numFmtId="49" fontId="0" fillId="2" borderId="29" applyNumberFormat="1" applyFont="1" applyFill="1" applyBorder="1" applyAlignment="1" applyProtection="0">
      <alignment vertical="bottom"/>
    </xf>
    <xf numFmtId="49" fontId="0" fillId="2" borderId="30" applyNumberFormat="1" applyFont="1" applyFill="1" applyBorder="1" applyAlignment="1" applyProtection="0">
      <alignment vertical="bottom"/>
    </xf>
    <xf numFmtId="49" fontId="0" fillId="2" borderId="58" applyNumberFormat="1" applyFont="1" applyFill="1" applyBorder="1" applyAlignment="1" applyProtection="0">
      <alignment horizontal="center" vertical="bottom"/>
    </xf>
    <xf numFmtId="49" fontId="0" fillId="2" borderId="59" applyNumberFormat="1" applyFont="1" applyFill="1" applyBorder="1" applyAlignment="1" applyProtection="0">
      <alignment horizontal="center" vertical="bottom"/>
    </xf>
    <xf numFmtId="0" fontId="0" fillId="2" borderId="60" applyNumberFormat="0" applyFont="1" applyFill="1" applyBorder="1" applyAlignment="1" applyProtection="0">
      <alignment vertical="bottom"/>
    </xf>
    <xf numFmtId="49" fontId="0" fillId="2" borderId="61" applyNumberFormat="1" applyFont="1" applyFill="1" applyBorder="1" applyAlignment="1" applyProtection="0">
      <alignment horizontal="center" vertical="bottom"/>
    </xf>
    <xf numFmtId="49" fontId="0" fillId="2" borderId="62" applyNumberFormat="1" applyFont="1" applyFill="1" applyBorder="1" applyAlignment="1" applyProtection="0">
      <alignment vertical="bottom"/>
    </xf>
    <xf numFmtId="61" fontId="0" fillId="2" borderId="63" applyNumberFormat="1" applyFont="1" applyFill="1" applyBorder="1" applyAlignment="1" applyProtection="0">
      <alignment horizontal="center" vertical="bottom"/>
    </xf>
    <xf numFmtId="0" fontId="0" fillId="2" borderId="64" applyNumberFormat="0" applyFont="1" applyFill="1" applyBorder="1" applyAlignment="1" applyProtection="0">
      <alignment vertical="bottom"/>
    </xf>
    <xf numFmtId="49" fontId="7" fillId="2" borderId="65" applyNumberFormat="1" applyFont="1" applyFill="1" applyBorder="1" applyAlignment="1" applyProtection="0">
      <alignment vertical="bottom"/>
    </xf>
    <xf numFmtId="61" fontId="0" fillId="2" borderId="66" applyNumberFormat="1" applyFont="1" applyFill="1" applyBorder="1" applyAlignment="1" applyProtection="0">
      <alignment horizontal="center" vertical="bottom"/>
    </xf>
    <xf numFmtId="49" fontId="7" fillId="2" borderId="67" applyNumberFormat="1" applyFont="1" applyFill="1" applyBorder="1" applyAlignment="1" applyProtection="0">
      <alignment vertical="bottom"/>
    </xf>
    <xf numFmtId="0" fontId="0" fillId="2" borderId="67" applyNumberFormat="0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  <fill>
        <patternFill patternType="solid">
          <fgColor indexed="14"/>
          <bgColor indexed="9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00ff"/>
      <rgbColor rgb="fff4fdff"/>
      <rgbColor rgb="00000000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s://us02web.zoom.us/j/86501130674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70732</xdr:rowOff>
    </xdr:from>
    <xdr:to>
      <xdr:col>5</xdr:col>
      <xdr:colOff>79375</xdr:colOff>
      <xdr:row>8</xdr:row>
      <xdr:rowOff>142874</xdr:rowOff>
    </xdr:to>
    <xdr:grpSp>
      <xdr:nvGrpSpPr>
        <xdr:cNvPr id="4" name="Shape 3"/>
        <xdr:cNvGrpSpPr/>
      </xdr:nvGrpSpPr>
      <xdr:grpSpPr>
        <a:xfrm>
          <a:off x="0" y="70732"/>
          <a:ext cx="8829675" cy="1500893"/>
          <a:chOff x="0" y="-85600"/>
          <a:chExt cx="8829675" cy="1500891"/>
        </a:xfrm>
      </xdr:grpSpPr>
      <xdr:sp>
        <xdr:nvSpPr>
          <xdr:cNvPr id="2" name="Rectangle"/>
          <xdr:cNvSpPr/>
        </xdr:nvSpPr>
        <xdr:spPr>
          <a:xfrm>
            <a:off x="0" y="91316"/>
            <a:ext cx="8829675" cy="1323976"/>
          </a:xfrm>
          <a:prstGeom prst="rect">
            <a:avLst/>
          </a:prstGeom>
          <a:noFill/>
          <a:ln w="9525" cap="flat">
            <a:solidFill>
              <a:srgbClr val="000000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" name="A public meeting of the __Mosier Fire Board_______________________________________________will be held on _June 16________, 2022  at __6:00__ __pm at ___Mosier Fire Office 208 Washington St /By Zoom___________________________   _____________________, Ore"/>
          <xdr:cNvSpPr txBox="1"/>
        </xdr:nvSpPr>
        <xdr:spPr>
          <a:xfrm>
            <a:off x="12386" y="-85601"/>
            <a:ext cx="8804902" cy="131254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400" u="none">
                <a:solidFill>
                  <a:srgbClr val="000000"/>
                </a:solidFill>
                <a:uFillTx/>
                <a:latin typeface="Open Sans"/>
                <a:ea typeface="Open Sans"/>
                <a:cs typeface="Open Sans"/>
                <a:sym typeface="Open Sans"/>
              </a:defRPr>
            </a:pPr>
            <a:endParaRPr b="0" baseline="0" cap="none" i="0" spc="0" strike="noStrike" sz="1400" u="none">
              <a:solidFill>
                <a:srgbClr val="000000"/>
              </a:solidFill>
              <a:uFillTx/>
              <a:latin typeface="Open Sans"/>
              <a:ea typeface="Open Sans"/>
              <a:cs typeface="Open Sans"/>
              <a:sym typeface="Open Sans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A public meeting of the __Mosier Fire Board_____will be held on _June 8_, 2023  at __6:00__ __pm at ___Mosier Senior Center 500 E 2nd Mosier Oregon /By Zoom_</a:t>
            </a:r>
            <a:r>
              <a:rPr b="0" baseline="0" cap="none" i="0" spc="0" strike="noStrike" sz="1000" u="sng">
                <a:solidFill>
                  <a:srgbClr val="0000FF"/>
                </a:solidFill>
                <a:uFill>
                  <a:solidFill>
                    <a:srgbClr val="0000FF"/>
                  </a:solidFill>
                </a:uFill>
                <a:latin typeface="Arial"/>
                <a:ea typeface="Arial"/>
                <a:cs typeface="Arial"/>
                <a:sym typeface="Arial"/>
                <a:hlinkClick r:id="rId1" invalidUrl="" action="" tgtFrame="" tooltip="" history="1" highlightClick="0" endSnd="0"/>
              </a:rPr>
              <a:t>https://us02web.zoom.us/j/86501130674</a:t>
            </a: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password 97040__. The purpose of this meeting is to discuss the budget for the fiscal year beginning July 1, 2023_ as approved by the ____Mosier Fire____Budget Committee.  A summary of the budget is presented below. A copy of the budget may be inspected or obtained at __Mosier Fire Office 208 Washington St____, between the hours of __1___ p.m. and __5___ p.m. or online at _mosierfire.com____________. This budget is for an _x_ annual  __ biennial budget period.  This budget was prepared on a basis of accounting that is  _x_ </a:t>
            </a:r>
            <a:r>
              <a:rPr b="0" baseline="0" cap="none" i="0" spc="0" strike="noStrike" sz="7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the same as __ different than the preceding year.   If different, the major changes and their effect on the budget are: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hief@mosierfire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980"/>
  <sheetViews>
    <sheetView workbookViewId="0" showGridLines="0" defaultGridColor="1"/>
  </sheetViews>
  <sheetFormatPr defaultColWidth="14.4" defaultRowHeight="15" customHeight="1" outlineLevelRow="0" outlineLevelCol="0"/>
  <cols>
    <col min="1" max="1" width="35.6016" style="1" customWidth="1"/>
    <col min="2" max="2" width="27.2188" style="1" customWidth="1"/>
    <col min="3" max="3" width="26.0156" style="1" customWidth="1"/>
    <col min="4" max="4" width="25.7734" style="1" customWidth="1"/>
    <col min="5" max="5" width="23.1172" style="1" customWidth="1"/>
    <col min="6" max="7" width="12" style="1" customWidth="1"/>
    <col min="8" max="8" width="11.4219" style="1" customWidth="1"/>
    <col min="9" max="25" width="8.8125" style="1" customWidth="1"/>
    <col min="26" max="26" width="10" style="1" customWidth="1"/>
    <col min="27" max="16384" width="14.4219" style="1" customWidth="1"/>
  </cols>
  <sheetData>
    <row r="1" ht="22.5" customHeight="1">
      <c r="A1" t="s" s="2">
        <v>0</v>
      </c>
      <c r="B1" t="s" s="3">
        <v>1</v>
      </c>
      <c r="C1" s="4"/>
      <c r="D1" s="4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7"/>
      <c r="B2" s="8"/>
      <c r="C2" s="8"/>
      <c r="D2" s="8"/>
      <c r="E2" s="9"/>
      <c r="F2" s="10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11"/>
      <c r="B3" s="5"/>
      <c r="C3" s="5"/>
      <c r="D3" s="5"/>
      <c r="E3" s="12"/>
      <c r="F3" s="10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11"/>
      <c r="B4" s="5"/>
      <c r="C4" s="5"/>
      <c r="D4" s="5"/>
      <c r="E4" s="12"/>
      <c r="F4" s="10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/>
      <c r="B5" s="5"/>
      <c r="C5" s="5"/>
      <c r="D5" s="5"/>
      <c r="E5" s="12"/>
      <c r="F5" s="10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1"/>
      <c r="B6" s="5"/>
      <c r="C6" s="5"/>
      <c r="D6" s="5"/>
      <c r="E6" s="12"/>
      <c r="F6" s="10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1"/>
      <c r="B7" s="5"/>
      <c r="C7" s="5"/>
      <c r="D7" s="5"/>
      <c r="E7" s="12"/>
      <c r="F7" s="10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1"/>
      <c r="B8" s="5"/>
      <c r="C8" s="5"/>
      <c r="D8" s="5"/>
      <c r="E8" s="12"/>
      <c r="F8" s="10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3"/>
      <c r="B9" s="4"/>
      <c r="C9" s="4"/>
      <c r="D9" s="4"/>
      <c r="E9" s="14"/>
      <c r="F9" s="10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5.5" customHeight="1">
      <c r="A10" t="s" s="15">
        <v>2</v>
      </c>
      <c r="B10" s="16"/>
      <c r="C10" t="s" s="17">
        <v>3</v>
      </c>
      <c r="D10" t="s" s="18">
        <v>4</v>
      </c>
      <c r="E10" s="19"/>
      <c r="F10" s="10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20"/>
      <c r="B11" s="21"/>
      <c r="C11" s="21"/>
      <c r="D11" s="21"/>
      <c r="E11" s="21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t="s" s="22">
        <v>5</v>
      </c>
      <c r="B12" s="23"/>
      <c r="C12" s="23"/>
      <c r="D12" s="23"/>
      <c r="E12" s="24"/>
      <c r="F12" s="10"/>
      <c r="G12" s="5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t="s" s="25">
        <v>6</v>
      </c>
      <c r="B13" s="26"/>
      <c r="C13" t="s" s="27">
        <v>7</v>
      </c>
      <c r="D13" t="s" s="27">
        <v>8</v>
      </c>
      <c r="E13" t="s" s="28">
        <v>9</v>
      </c>
      <c r="F13" s="10"/>
      <c r="G13" s="5"/>
      <c r="H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29"/>
      <c r="B14" s="30"/>
      <c r="C14" t="s" s="31">
        <v>10</v>
      </c>
      <c r="D14" t="s" s="31">
        <v>11</v>
      </c>
      <c r="E14" t="s" s="32">
        <v>12</v>
      </c>
      <c r="F14" s="10"/>
      <c r="G14" s="5"/>
      <c r="H14" s="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t="s" s="33">
        <v>13</v>
      </c>
      <c r="B15" s="34"/>
      <c r="C15" s="35">
        <v>1304719</v>
      </c>
      <c r="D15" s="36">
        <v>1334183</v>
      </c>
      <c r="E15" s="37">
        <v>1500293</v>
      </c>
      <c r="F15" s="10"/>
      <c r="G15" s="5"/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t="s" s="33">
        <v>14</v>
      </c>
      <c r="B16" s="34"/>
      <c r="C16" s="35"/>
      <c r="D16" s="36"/>
      <c r="E16" s="37"/>
      <c r="F16" s="10"/>
      <c r="G16" s="5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t="s" s="33">
        <v>15</v>
      </c>
      <c r="B17" s="34"/>
      <c r="C17" s="35">
        <f>56855+23000</f>
        <v>79855</v>
      </c>
      <c r="D17" s="36"/>
      <c r="E17" s="38"/>
      <c r="F17" s="10"/>
      <c r="G17" s="5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t="s" s="33">
        <v>16</v>
      </c>
      <c r="B18" s="34"/>
      <c r="C18" s="35"/>
      <c r="D18" s="35"/>
      <c r="E18" s="36">
        <v>800000</v>
      </c>
      <c r="F18" s="10"/>
      <c r="G18" s="5"/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t="s" s="33">
        <v>17</v>
      </c>
      <c r="B19" s="34"/>
      <c r="C19" s="35"/>
      <c r="D19" s="36">
        <v>1063070</v>
      </c>
      <c r="E19" s="37">
        <v>72000</v>
      </c>
      <c r="F19" s="10"/>
      <c r="G19" s="5"/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t="s" s="33">
        <v>18</v>
      </c>
      <c r="B20" s="34"/>
      <c r="C20" s="35">
        <f>6231+2924+175000</f>
        <v>184155</v>
      </c>
      <c r="D20" s="36">
        <v>6000</v>
      </c>
      <c r="E20" s="37">
        <v>21000</v>
      </c>
      <c r="F20" s="10"/>
      <c r="G20" s="5"/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t="s" s="39">
        <v>19</v>
      </c>
      <c r="B21" s="34"/>
      <c r="C21" s="35">
        <v>251317</v>
      </c>
      <c r="D21" s="36">
        <v>309000</v>
      </c>
      <c r="E21" s="37">
        <v>332000</v>
      </c>
      <c r="F21" s="10"/>
      <c r="G21" s="5"/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t="s" s="40">
        <v>20</v>
      </c>
      <c r="B22" s="41"/>
      <c r="C22" s="42">
        <f>SUM(C15:C21)</f>
        <v>1820046</v>
      </c>
      <c r="D22" s="43">
        <f>SUM(D15:D21)</f>
        <v>2712253</v>
      </c>
      <c r="E22" s="44">
        <f>SUM(E15:E21)</f>
        <v>2725293</v>
      </c>
      <c r="F22" s="10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45"/>
      <c r="B23" s="21"/>
      <c r="C23" s="21"/>
      <c r="D23" s="21"/>
      <c r="E23" s="21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t="s" s="22">
        <v>21</v>
      </c>
      <c r="B24" s="23"/>
      <c r="C24" s="23"/>
      <c r="D24" s="23"/>
      <c r="E24" s="24"/>
      <c r="F24" s="10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t="s" s="39">
        <v>22</v>
      </c>
      <c r="B25" s="34"/>
      <c r="C25" s="46">
        <f>C45</f>
        <v>175687</v>
      </c>
      <c r="D25" s="47">
        <f>D38</f>
        <v>115505</v>
      </c>
      <c r="E25" s="48">
        <f>E38</f>
        <v>107200</v>
      </c>
      <c r="F25" s="10"/>
      <c r="G25" s="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t="s" s="39">
        <v>23</v>
      </c>
      <c r="B26" s="34"/>
      <c r="C26" s="46">
        <f>145143+86350</f>
        <v>231493</v>
      </c>
      <c r="D26" s="49">
        <v>150583</v>
      </c>
      <c r="E26" s="49">
        <v>155600</v>
      </c>
      <c r="F26" s="50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t="s" s="39">
        <v>24</v>
      </c>
      <c r="B27" s="34"/>
      <c r="C27" s="51">
        <f>52209+21301</f>
        <v>73510</v>
      </c>
      <c r="D27" s="47">
        <v>968000</v>
      </c>
      <c r="E27" s="48">
        <v>1859000</v>
      </c>
      <c r="F27" s="10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t="s" s="39">
        <v>25</v>
      </c>
      <c r="B28" s="34"/>
      <c r="C28" s="46">
        <f>148231+6744</f>
        <v>154975</v>
      </c>
      <c r="D28" s="47">
        <v>20000</v>
      </c>
      <c r="E28" s="48">
        <v>0</v>
      </c>
      <c r="F28" s="10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t="s" s="39">
        <v>26</v>
      </c>
      <c r="B29" s="34"/>
      <c r="C29" s="46"/>
      <c r="D29" s="47">
        <v>1063070</v>
      </c>
      <c r="E29" s="48">
        <v>72000</v>
      </c>
      <c r="F29" s="10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t="s" s="39">
        <v>27</v>
      </c>
      <c r="B30" s="34"/>
      <c r="C30" s="46">
        <v>0</v>
      </c>
      <c r="D30" s="47">
        <v>25000</v>
      </c>
      <c r="E30" s="48">
        <v>26000</v>
      </c>
      <c r="F30" s="10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t="s" s="39">
        <v>28</v>
      </c>
      <c r="B31" s="34"/>
      <c r="C31" s="46"/>
      <c r="D31" s="47"/>
      <c r="E31" s="48"/>
      <c r="F31" s="10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t="s" s="39">
        <v>29</v>
      </c>
      <c r="B32" s="34"/>
      <c r="C32" s="46">
        <f>C33-SUM(C25:C31)</f>
        <v>1184381</v>
      </c>
      <c r="D32" s="46">
        <f>D33-SUM(D25:D31)</f>
        <v>370095</v>
      </c>
      <c r="E32" s="46">
        <f>E33-SUM(E25:E31)</f>
        <v>505493</v>
      </c>
      <c r="F32" s="50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t="s" s="15">
        <v>30</v>
      </c>
      <c r="B33" s="41"/>
      <c r="C33" s="52">
        <f>C22</f>
        <v>1820046</v>
      </c>
      <c r="D33" s="53">
        <f>D22</f>
        <v>2712253</v>
      </c>
      <c r="E33" s="54">
        <f>E22</f>
        <v>2725293</v>
      </c>
      <c r="F33" s="10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0"/>
      <c r="B34" s="21"/>
      <c r="C34" s="21"/>
      <c r="D34" s="21"/>
      <c r="E34" s="21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t="s" s="22">
        <v>31</v>
      </c>
      <c r="B35" s="23"/>
      <c r="C35" s="23"/>
      <c r="D35" s="23"/>
      <c r="E35" s="24"/>
      <c r="F35" s="10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t="s" s="55">
        <v>32</v>
      </c>
      <c r="B36" s="26"/>
      <c r="C36" s="56"/>
      <c r="D36" s="57"/>
      <c r="E36" s="58"/>
      <c r="F36" s="10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t="s" s="59">
        <v>33</v>
      </c>
      <c r="B37" s="60"/>
      <c r="C37" s="61"/>
      <c r="D37" s="62"/>
      <c r="E37" s="63"/>
      <c r="F37" s="10"/>
      <c r="G37" s="5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t="s" s="64">
        <v>34</v>
      </c>
      <c r="B38" s="65"/>
      <c r="C38" s="66">
        <v>125377</v>
      </c>
      <c r="D38" s="66">
        <v>115505</v>
      </c>
      <c r="E38" s="67">
        <v>107200</v>
      </c>
      <c r="F38" s="10"/>
      <c r="G38" s="5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t="s" s="68">
        <v>35</v>
      </c>
      <c r="B39" s="69"/>
      <c r="C39" s="46">
        <v>1</v>
      </c>
      <c r="D39" s="46">
        <v>1</v>
      </c>
      <c r="E39" s="47">
        <v>1</v>
      </c>
      <c r="F39" s="10"/>
      <c r="G39" s="5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4"/>
    </row>
    <row r="40" ht="14.25" customHeight="1">
      <c r="A40" t="s" s="70">
        <v>36</v>
      </c>
      <c r="B40" s="71"/>
      <c r="C40" s="46">
        <v>50310</v>
      </c>
      <c r="D40" s="46"/>
      <c r="E40" s="47"/>
      <c r="F40" s="10"/>
      <c r="G40" s="5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72"/>
    </row>
    <row r="41" ht="14.25" customHeight="1">
      <c r="A41" t="s" s="68">
        <v>37</v>
      </c>
      <c r="B41" s="69"/>
      <c r="C41" s="73">
        <v>0.68</v>
      </c>
      <c r="D41" s="73"/>
      <c r="E41" s="73"/>
      <c r="F41" s="50"/>
      <c r="G41" s="5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8"/>
    </row>
    <row r="42" ht="14.25" customHeight="1">
      <c r="A42" s="74"/>
      <c r="B42" s="34"/>
      <c r="C42" s="46"/>
      <c r="D42" s="46"/>
      <c r="E42" s="47"/>
      <c r="F42" s="10"/>
      <c r="G42" s="5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t="s" s="70">
        <v>38</v>
      </c>
      <c r="B43" s="71"/>
      <c r="C43" s="46"/>
      <c r="D43" s="46"/>
      <c r="E43" s="47"/>
      <c r="F43" s="75"/>
      <c r="G43" s="6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t="s" s="68">
        <v>37</v>
      </c>
      <c r="B44" s="69"/>
      <c r="C44" s="46"/>
      <c r="D44" s="46"/>
      <c r="E44" s="47"/>
      <c r="F44" s="75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t="s" s="76">
        <v>39</v>
      </c>
      <c r="B45" s="34"/>
      <c r="C45" s="77">
        <f>C38+C40</f>
        <v>175687</v>
      </c>
      <c r="D45" s="77">
        <f>D38+D40</f>
        <v>115505</v>
      </c>
      <c r="E45" s="77">
        <f>E38+E40</f>
        <v>107200</v>
      </c>
      <c r="F45" s="78"/>
      <c r="G45" s="6"/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t="s" s="15">
        <v>40</v>
      </c>
      <c r="B46" s="41"/>
      <c r="C46" s="79">
        <v>1.68</v>
      </c>
      <c r="D46" s="79"/>
      <c r="E46" s="53">
        <v>1</v>
      </c>
      <c r="F46" s="75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20"/>
      <c r="B47" s="21"/>
      <c r="C47" s="21"/>
      <c r="D47" s="21"/>
      <c r="E47" s="21"/>
      <c r="F47" s="6"/>
      <c r="G47" s="6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t="s" s="22">
        <v>41</v>
      </c>
      <c r="B48" s="23"/>
      <c r="C48" s="23"/>
      <c r="D48" s="23"/>
      <c r="E48" s="24"/>
      <c r="F48" s="75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t="s" s="80">
        <v>42</v>
      </c>
      <c r="B49" s="8"/>
      <c r="C49" s="8"/>
      <c r="D49" s="8"/>
      <c r="E49" s="9"/>
      <c r="F49" s="75"/>
      <c r="G49" s="6"/>
      <c r="H49" s="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10"/>
      <c r="B50" s="5"/>
      <c r="C50" s="5"/>
      <c r="D50" s="5"/>
      <c r="E50" s="12"/>
      <c r="F50" s="75"/>
      <c r="G50" s="6"/>
      <c r="H50" s="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3.5" customHeight="1">
      <c r="A51" s="81"/>
      <c r="B51" s="82"/>
      <c r="C51" s="82"/>
      <c r="D51" s="82"/>
      <c r="E51" s="83"/>
      <c r="F51" s="75"/>
      <c r="G51" s="6"/>
      <c r="H51" s="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3.5" customHeight="1">
      <c r="A52" t="s" s="84">
        <v>43</v>
      </c>
      <c r="B52" s="21"/>
      <c r="C52" s="21"/>
      <c r="D52" s="21"/>
      <c r="E52" s="21"/>
      <c r="F52" t="s" s="85">
        <v>44</v>
      </c>
      <c r="G52" s="6"/>
      <c r="H52" s="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3.5" customHeight="1">
      <c r="A53" t="s" s="86">
        <v>45</v>
      </c>
      <c r="B53" s="21"/>
      <c r="C53" s="21"/>
      <c r="D53" s="21"/>
      <c r="E53" s="87"/>
      <c r="F53" s="75"/>
      <c r="G53" s="6"/>
      <c r="H53" s="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88"/>
      <c r="B54" s="89"/>
      <c r="C54" t="s" s="90">
        <v>46</v>
      </c>
      <c r="D54" t="s" s="90">
        <v>46</v>
      </c>
      <c r="E54" t="s" s="91">
        <v>47</v>
      </c>
      <c r="F54" s="75"/>
      <c r="G54" s="6"/>
      <c r="H54" s="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29"/>
      <c r="B55" s="30"/>
      <c r="C55" t="s" s="31">
        <v>10</v>
      </c>
      <c r="D55" t="s" s="31">
        <v>48</v>
      </c>
      <c r="E55" t="s" s="32">
        <v>49</v>
      </c>
      <c r="F55" s="10"/>
      <c r="G55" s="5"/>
      <c r="H55" s="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t="s" s="39">
        <v>50</v>
      </c>
      <c r="B56" s="34"/>
      <c r="C56" t="s" s="92">
        <v>51</v>
      </c>
      <c r="D56" t="s" s="92">
        <v>52</v>
      </c>
      <c r="E56" t="s" s="93">
        <v>52</v>
      </c>
      <c r="F56" s="75"/>
      <c r="G56" s="6"/>
      <c r="H56" s="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t="s" s="39">
        <v>53</v>
      </c>
      <c r="B57" s="34"/>
      <c r="C57" s="94"/>
      <c r="D57" s="94"/>
      <c r="E57" s="95"/>
      <c r="F57" s="75"/>
      <c r="G57" s="6"/>
      <c r="H57" s="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3.5" customHeight="1">
      <c r="A58" t="s" s="15">
        <v>54</v>
      </c>
      <c r="B58" s="41"/>
      <c r="C58" s="96"/>
      <c r="D58" s="96"/>
      <c r="E58" s="97"/>
      <c r="F58" s="75"/>
      <c r="G58" s="6"/>
      <c r="H58" s="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3.5" customHeight="1">
      <c r="A59" s="20"/>
      <c r="B59" s="21"/>
      <c r="C59" s="21"/>
      <c r="D59" s="21"/>
      <c r="E59" s="21"/>
      <c r="F59" s="6"/>
      <c r="G59" s="6"/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t="s" s="22">
        <v>55</v>
      </c>
      <c r="B60" s="23"/>
      <c r="C60" s="23"/>
      <c r="D60" s="23"/>
      <c r="E60" s="24"/>
      <c r="F60" s="75"/>
      <c r="G60" s="6"/>
      <c r="H60" s="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t="s" s="98">
        <v>56</v>
      </c>
      <c r="B61" t="s" s="99">
        <v>57</v>
      </c>
      <c r="C61" s="26"/>
      <c r="D61" t="s" s="99">
        <v>58</v>
      </c>
      <c r="E61" s="9"/>
      <c r="F61" s="75"/>
      <c r="G61" s="6"/>
      <c r="H61" s="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100"/>
      <c r="B62" t="s" s="101">
        <v>59</v>
      </c>
      <c r="C62" s="30"/>
      <c r="D62" t="s" s="101">
        <v>60</v>
      </c>
      <c r="E62" s="14"/>
      <c r="F62" s="75"/>
      <c r="G62" s="6"/>
      <c r="H62" s="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t="s" s="102">
        <v>61</v>
      </c>
      <c r="B63" s="103"/>
      <c r="C63" s="34"/>
      <c r="D63" s="103"/>
      <c r="E63" s="104"/>
      <c r="F63" s="75"/>
      <c r="G63" s="6"/>
      <c r="H63" s="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t="s" s="102">
        <v>62</v>
      </c>
      <c r="B64" s="103"/>
      <c r="C64" s="34"/>
      <c r="D64" s="103"/>
      <c r="E64" s="104"/>
      <c r="F64" s="75"/>
      <c r="G64" s="6"/>
      <c r="H64" s="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t="s" s="102">
        <v>63</v>
      </c>
      <c r="B65" s="103"/>
      <c r="C65" s="34"/>
      <c r="D65" s="103"/>
      <c r="E65" s="104"/>
      <c r="F65" s="75"/>
      <c r="G65" s="6"/>
      <c r="H65" s="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3.5" customHeight="1">
      <c r="A66" t="s" s="105">
        <v>64</v>
      </c>
      <c r="B66" s="106"/>
      <c r="C66" s="41"/>
      <c r="D66" s="106"/>
      <c r="E66" s="19"/>
      <c r="F66" s="75"/>
      <c r="G66" s="6"/>
      <c r="H66" s="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t="s" s="107">
        <v>65</v>
      </c>
      <c r="B67" s="108"/>
      <c r="C67" s="108"/>
      <c r="D67" s="108"/>
      <c r="E67" s="108"/>
      <c r="F67" s="6"/>
      <c r="G67" s="6"/>
      <c r="H67" s="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6"/>
      <c r="G68" s="6"/>
      <c r="H68" s="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t="s" s="85">
        <v>66</v>
      </c>
      <c r="B69" s="5"/>
      <c r="C69" s="5"/>
      <c r="D69" s="5"/>
      <c r="E69" s="5"/>
      <c r="F69" s="5"/>
      <c r="G69" s="5"/>
      <c r="H69" s="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</sheetData>
  <mergeCells count="62">
    <mergeCell ref="A43:B43"/>
    <mergeCell ref="A44:B44"/>
    <mergeCell ref="A45:B45"/>
    <mergeCell ref="A46:B46"/>
    <mergeCell ref="A47:E47"/>
    <mergeCell ref="A48:E48"/>
    <mergeCell ref="A49:E51"/>
    <mergeCell ref="A52:E52"/>
    <mergeCell ref="A53:E53"/>
    <mergeCell ref="A54:B54"/>
    <mergeCell ref="A55:B55"/>
    <mergeCell ref="A56:B56"/>
    <mergeCell ref="A57:B57"/>
    <mergeCell ref="A58:B58"/>
    <mergeCell ref="A59:E59"/>
    <mergeCell ref="A60:E60"/>
    <mergeCell ref="B61:C61"/>
    <mergeCell ref="D61:E61"/>
    <mergeCell ref="D62:E62"/>
    <mergeCell ref="B62:C62"/>
    <mergeCell ref="B63:C63"/>
    <mergeCell ref="D63:E63"/>
    <mergeCell ref="B64:C64"/>
    <mergeCell ref="D64:E64"/>
    <mergeCell ref="B65:C65"/>
    <mergeCell ref="D65:E65"/>
    <mergeCell ref="B1:E1"/>
    <mergeCell ref="A10:B10"/>
    <mergeCell ref="D10:E10"/>
    <mergeCell ref="A11:E11"/>
    <mergeCell ref="A12:E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E23"/>
    <mergeCell ref="A24:E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E34"/>
    <mergeCell ref="A35:E35"/>
    <mergeCell ref="A36:B36"/>
    <mergeCell ref="A37:B37"/>
    <mergeCell ref="A39:B39"/>
    <mergeCell ref="A41:B41"/>
    <mergeCell ref="A42:B42"/>
    <mergeCell ref="A40:B40"/>
    <mergeCell ref="B66:C66"/>
    <mergeCell ref="D66:E66"/>
  </mergeCells>
  <conditionalFormatting sqref="H1:H26 C25:E25 C26 D27:E27 H27:H42 C28:E33 C36:E46 F43:H53 C54:H54 H55 F56:H68 B63:B66 D63:D66 H69:H980">
    <cfRule type="cellIs" dxfId="0" priority="1" operator="lessThan" stopIfTrue="1">
      <formula>0</formula>
    </cfRule>
  </conditionalFormatting>
  <conditionalFormatting sqref="C27">
    <cfRule type="cellIs" dxfId="1" priority="1" operator="lessThan" stopIfTrue="1">
      <formula>0</formula>
    </cfRule>
  </conditionalFormatting>
  <hyperlinks>
    <hyperlink ref="D10" r:id="rId1" location="" tooltip="" display="chief@mosierfire.com"/>
  </hyperlinks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